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tabRatio="793" activeTab="0"/>
  </bookViews>
  <sheets>
    <sheet name="баланс_non-life" sheetId="1" r:id="rId1"/>
    <sheet name="баланс_life" sheetId="2" r:id="rId2"/>
    <sheet name="звіт про доходи та витрати" sheetId="3" r:id="rId3"/>
    <sheet name="звіт про доходи та вит_non-life" sheetId="4" r:id="rId4"/>
    <sheet name="звіт про доходи та витрати_life" sheetId="5" r:id="rId5"/>
    <sheet name="розділ 2" sheetId="6" r:id="rId6"/>
    <sheet name="розділ 3" sheetId="7" r:id="rId7"/>
    <sheet name="розділ 4" sheetId="8" r:id="rId8"/>
    <sheet name="розділ 4.1" sheetId="9" r:id="rId9"/>
  </sheets>
  <externalReferences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<sst xmlns="http://schemas.openxmlformats.org/spreadsheetml/2006/main" count="1501" uniqueCount="561">
  <si>
    <t>Валові надходження страхових  платежів (премій, внесків)</t>
  </si>
  <si>
    <t xml:space="preserve">Частки страхових платежів (премій, внесків), які сплачуються  перестраховикам </t>
  </si>
  <si>
    <t>010-020</t>
  </si>
  <si>
    <t>030-040</t>
  </si>
  <si>
    <t>Колонка: II кв.</t>
  </si>
  <si>
    <t>Колонка: III кв.</t>
  </si>
  <si>
    <t>Колонка: IV кв.</t>
  </si>
  <si>
    <t>010</t>
  </si>
  <si>
    <t>Страхові платежі (премії, внески), усього</t>
  </si>
  <si>
    <t>011</t>
  </si>
  <si>
    <t>від філій</t>
  </si>
  <si>
    <t>012</t>
  </si>
  <si>
    <t>від страхувальників – фізичних осіб</t>
  </si>
  <si>
    <t>013</t>
  </si>
  <si>
    <t>від перестрахувальників</t>
  </si>
  <si>
    <t>014</t>
  </si>
  <si>
    <t>із них  від перестрахувальників-нерезидентів</t>
  </si>
  <si>
    <t>020</t>
  </si>
  <si>
    <t>Частки страхових платежів (премій, внесків), належні перестраховикам</t>
  </si>
  <si>
    <t>021</t>
  </si>
  <si>
    <t>у тому числі  перестраховикам-нерезидентам</t>
  </si>
  <si>
    <t>030</t>
  </si>
  <si>
    <t>Резерви незароблених премій та залишки страхових платежів з  державного обов`язкового страхування на початок звітного періоду</t>
  </si>
  <si>
    <t>040</t>
  </si>
  <si>
    <t>Резерви незароблених премій та залишки страхових платежів з  державного обов`язкового страхування на кінець звітного періоду</t>
  </si>
  <si>
    <t>050</t>
  </si>
  <si>
    <t>Частка перестраховиків у резервах незароблених премій на початок звітного періоду</t>
  </si>
  <si>
    <t>060</t>
  </si>
  <si>
    <t>Частка перестраховиків у резервах незароблених премій на кінець звітного періоду</t>
  </si>
  <si>
    <t>070</t>
  </si>
  <si>
    <t>Дохід від реалізації послуг з видів страхування, інших, ніж страхування життя (зароблені страхові платежі),010-020+030-040-050+060</t>
  </si>
  <si>
    <t>080</t>
  </si>
  <si>
    <t>Страхові платежі (премії, внески)</t>
  </si>
  <si>
    <t>090</t>
  </si>
  <si>
    <t>091</t>
  </si>
  <si>
    <t>у тому числі перестраховиками-нерезидентами</t>
  </si>
  <si>
    <t>100</t>
  </si>
  <si>
    <t>Дохід від реалізації послуг зі страхування життя    080-90-140+280</t>
  </si>
  <si>
    <t>110</t>
  </si>
  <si>
    <t>Дохід від надання послуг для інших страховиків</t>
  </si>
  <si>
    <t>111</t>
  </si>
  <si>
    <t>інвестиційним доходам, що застосовуються для розрахунку страхових тарифів</t>
  </si>
  <si>
    <t>042</t>
  </si>
  <si>
    <t>індексації розмірів страхових сум та (або) страхових виплат за офіційним індексом інфляції</t>
  </si>
  <si>
    <t>043</t>
  </si>
  <si>
    <t>частині інвестиційного доходу від розміщення коштів резервів із страхування життя, що залишилась після передбачених статтею 9 Закону України “Про страхування” обов'язкових відрахувань в математичні резерви та вирахувань витрат страховика на ведення справи</t>
  </si>
  <si>
    <t>044</t>
  </si>
  <si>
    <t>загальному обсягу збільшення розмірів страхових сум та (або) страхових виплат (бонусів), які визначено за іншими фінансовими результатами діяльності згідно з договорами страхування, що передбачають участь страхувальника у інвестиційному доході  страховика</t>
  </si>
  <si>
    <t>045</t>
  </si>
  <si>
    <t>величині зміни розмірів страхових сум та (або) страхових виплат за договорами страхування, грошові зобов'язання за якими визначено у вільноконвертованій валюті або розрахункових величинах</t>
  </si>
  <si>
    <t>Інвестиційний дохід, що отримується від розміщення коштів резервів із страхування життя</t>
  </si>
  <si>
    <t>051</t>
  </si>
  <si>
    <t>у тому числі направлений на збільшення резервів із страхування життя</t>
  </si>
  <si>
    <t>Частка перестраховиків у резервах із страхування життя на кінець звітного періоду</t>
  </si>
  <si>
    <t>061</t>
  </si>
  <si>
    <t>у тому числі у резервах довгострокових зобов’язань (математичних резервах)</t>
  </si>
  <si>
    <t>062</t>
  </si>
  <si>
    <t>частка перестраховиків-нерезидентів</t>
  </si>
  <si>
    <t>Кількість страхових випадків, за якими прийнято рішення про здійснення страхових виплат</t>
  </si>
  <si>
    <t>Страхові виплати</t>
  </si>
  <si>
    <t>081</t>
  </si>
  <si>
    <t>резидентам</t>
  </si>
  <si>
    <t>082</t>
  </si>
  <si>
    <t>у тому числі:   фізичним особам;</t>
  </si>
  <si>
    <t>083</t>
  </si>
  <si>
    <t>юридичним особам (крім перестрахувальників);</t>
  </si>
  <si>
    <t>084</t>
  </si>
  <si>
    <t>перестрахувальникам.</t>
  </si>
  <si>
    <t>085</t>
  </si>
  <si>
    <t>нерезидентам</t>
  </si>
  <si>
    <t>086</t>
  </si>
  <si>
    <t>у тому числі:  фізичним особам;</t>
  </si>
  <si>
    <t>087</t>
  </si>
  <si>
    <t>088</t>
  </si>
  <si>
    <t>перестрахувальникам</t>
  </si>
  <si>
    <t>Страхові виплати у вигляді ануїтетів</t>
  </si>
  <si>
    <t>101</t>
  </si>
  <si>
    <t>у тому числі перестрахувальникам</t>
  </si>
  <si>
    <t>102</t>
  </si>
  <si>
    <t>Частки страхових виплат, що отримуються від перестраховиків</t>
  </si>
  <si>
    <t>131</t>
  </si>
  <si>
    <t>у тому числі від перестраховиків-нерезидентів</t>
  </si>
  <si>
    <t>Частки викупних сум, що отримуються від перестраховиків</t>
  </si>
  <si>
    <t>Максимальна страхова виплата, здійснена за окремим страховим випадком</t>
  </si>
  <si>
    <t>Витрати, пов'язані з укладанням та пролонгацією договорів страхування (аквізиційні витрати) </t>
  </si>
  <si>
    <t>161</t>
  </si>
  <si>
    <t>у тому числі: на агентські винагороди</t>
  </si>
  <si>
    <t>162</t>
  </si>
  <si>
    <t>Витрати, пов'язані з укладанням та пролонгацією договорів перестрахування </t>
  </si>
  <si>
    <t>171</t>
  </si>
  <si>
    <t>у тому числі: на винагороди брокерам </t>
  </si>
  <si>
    <t>172</t>
  </si>
  <si>
    <t>із яких брокерам-нерезидентам </t>
  </si>
  <si>
    <t>173</t>
  </si>
  <si>
    <t>на комісійні винагороди перестрахувальникам </t>
  </si>
  <si>
    <t>174</t>
  </si>
  <si>
    <t>Витрати, пов'язані з регулюванням страхових випадків (ліквідаційні витрати), які сталися у звітному періоді  </t>
  </si>
  <si>
    <t>181</t>
  </si>
  <si>
    <t>у тому числі на оплату судових затрат </t>
  </si>
  <si>
    <t>182</t>
  </si>
  <si>
    <t>на оплату експертних (оцінних) робіт </t>
  </si>
  <si>
    <t>183</t>
  </si>
  <si>
    <t>на оплату послуг установ асістансу </t>
  </si>
  <si>
    <t>184</t>
  </si>
  <si>
    <t>із яких на оплату послуг установ асістансу - нерезидентів </t>
  </si>
  <si>
    <t>Витрати, що здійснюються у зв'язку з регулюванням страхових випадків (ліквідаційні витрати), які сталися в попередніх звітних періодах </t>
  </si>
  <si>
    <t>192</t>
  </si>
  <si>
    <t>193</t>
  </si>
  <si>
    <t>195</t>
  </si>
  <si>
    <t>із яких на оплату послуг установ асістансу – нерезидентів</t>
  </si>
  <si>
    <t>Кількість договорів страхування, укладених протягом звітного періоду</t>
  </si>
  <si>
    <t>201</t>
  </si>
  <si>
    <t>у тому числі  укладених на користь страхувальників</t>
  </si>
  <si>
    <t>Кількість фізичних осіб, застрахованих упродовж звітного періоду</t>
  </si>
  <si>
    <t>Кількість  фізичних осіб, застрахованих на кінець звітного періоду</t>
  </si>
  <si>
    <t>Максимальна страхова сума за окремою застрахованою особою</t>
  </si>
  <si>
    <t>Кількість договорів страхування, за якими не виконано страхові зобов’язання у визначений договором страхування термін на кінець звітного періоду</t>
  </si>
  <si>
    <t>Колонка: За договорами страхування довічної пенсії, страхування ризику настання інвалідності або смерті учасника недержавного пенсійного фонду</t>
  </si>
  <si>
    <t>Колонка: За договорами страхування, якими передбачено досягнення застрахованою особою визначеного договором пенсійного віку</t>
  </si>
  <si>
    <t>Колонка: За іншими договорами накопичувального страхування *</t>
  </si>
  <si>
    <t>Колонка: За договорами страхування життя лише на випадок смерті</t>
  </si>
  <si>
    <t>Колонка: За іншими договорами страхуван ня життя **</t>
  </si>
  <si>
    <t>Валові надходження страхових платежів (премій, внесків)</t>
  </si>
  <si>
    <t>від  резидентів</t>
  </si>
  <si>
    <t>у тому числі: від страхувальників - фізичних осіб;</t>
  </si>
  <si>
    <t>від страхувальників-юридичних осіб (крім  перестрахувальників);</t>
  </si>
  <si>
    <t>015</t>
  </si>
  <si>
    <t>від  нерезидентів</t>
  </si>
  <si>
    <t>016</t>
  </si>
  <si>
    <t>у тому числі:  від страхувальників - фізичних осіб;</t>
  </si>
  <si>
    <t>017</t>
  </si>
  <si>
    <t>від страхувальників-юридичних осіб (крім перестрахувальників);</t>
  </si>
  <si>
    <t>018</t>
  </si>
  <si>
    <t>Частки страхових платежів (премій, внесків), що сплачуються перестраховикам</t>
  </si>
  <si>
    <t>у тому числі  перестраховикам – нерезидентам</t>
  </si>
  <si>
    <t>Резерви із страхування життя на кінець звітного періоду</t>
  </si>
  <si>
    <t>031</t>
  </si>
  <si>
    <t>у тому числі  резерви довгострокових зобов’язань</t>
  </si>
  <si>
    <t>Величина зміни резервів із страхування життя, у тому числі, яка відповідає:</t>
  </si>
  <si>
    <t>041</t>
  </si>
  <si>
    <t>Колонка: Страхування залізничного транспорту</t>
  </si>
  <si>
    <t>Колонка: Страхування наземного транспорту (крім залізничного)</t>
  </si>
  <si>
    <t>Колонка: Страхування повітряного транспорту</t>
  </si>
  <si>
    <t>Колонка: Страхування водного транспорту (морського внутрішнього та інших видів водного транспорту)</t>
  </si>
  <si>
    <t>Колонка: Страхування вантажів та багажу (вантажобагажу)</t>
  </si>
  <si>
    <t>Колонка: Страхування від вогневих ризиків та ризиків стихійних явищ</t>
  </si>
  <si>
    <t>Колонка: Страхування майна (іншого, ніж передбачено пунктами 7-12)</t>
  </si>
  <si>
    <t>Колонка: Страхування цивільної відповідальності власників наземного транспорту (включаючи відповідальність перевізника)</t>
  </si>
  <si>
    <t>Колонка: Страхування відповідальності власників повітряного транспорту (включаючи відповідальність перевізника)</t>
  </si>
  <si>
    <t>Колонка: Страхування відповідальності власників водного транспорту (включаючи відповідальність перевізника)</t>
  </si>
  <si>
    <t>Колонка: Страхування відповідальності перед третіми особами (іншої, ніж передбачена пунктами 12 - 14 цієї статті)</t>
  </si>
  <si>
    <t>Колонка: Страхування кредитів (у тому числі відповідальності позичальника за непогашення кредиту)</t>
  </si>
  <si>
    <t>Колонка: Страхування інвестицій</t>
  </si>
  <si>
    <t>Колонка: Страхування фінансових ризиків</t>
  </si>
  <si>
    <t>Колонка: Страхування судових витрат</t>
  </si>
  <si>
    <t>Колонка: Страхування виданих гарантій (порук) та прийнятих гарантій</t>
  </si>
  <si>
    <t>Колонка: Страхування медичних витрат</t>
  </si>
  <si>
    <t>Валові надходження страхових  платежів (премій, внесків):</t>
  </si>
  <si>
    <t>від резидентів</t>
  </si>
  <si>
    <t>від нерезидентів</t>
  </si>
  <si>
    <t>у тому числі:від страхувальників - фізичних осіб;</t>
  </si>
  <si>
    <t>Частки страхових платежів (премій, внесків), які  повертаються страхувальникам (перестрахувальникам):</t>
  </si>
  <si>
    <t>022</t>
  </si>
  <si>
    <t>у тому числі: страхувальникам - фізичним особам;</t>
  </si>
  <si>
    <t>023</t>
  </si>
  <si>
    <t>страхувальникам-юридичним особам (крім перестрахувальників);</t>
  </si>
  <si>
    <t>024</t>
  </si>
  <si>
    <t>025</t>
  </si>
  <si>
    <t>026</t>
  </si>
  <si>
    <t>027</t>
  </si>
  <si>
    <t>028</t>
  </si>
  <si>
    <t>Частки страхових платежів (премій, внесків), які сплачуються  перестраховикам</t>
  </si>
  <si>
    <t>у тому числі   перестраховикам – нерезидентам</t>
  </si>
  <si>
    <t>Частки страхових платежів (премій, внесків), які повертаються перестраховиками</t>
  </si>
  <si>
    <t>у тому числі  перестраховиками – нерезидентами</t>
  </si>
  <si>
    <t>Резерви незароблених премій на кінець звітного періоду</t>
  </si>
  <si>
    <t>у тому числі частка перестраховиків-нерезидентів</t>
  </si>
  <si>
    <t>Величина технічних резервів інших, ніж резерви незароблених премій, на кінець звітного періоду, у тому числі :</t>
  </si>
  <si>
    <t>071</t>
  </si>
  <si>
    <t>резерв заявлених, але не виплачених збитків;</t>
  </si>
  <si>
    <t>072</t>
  </si>
  <si>
    <t>резерв збитків, які виникли, але не заявлені;</t>
  </si>
  <si>
    <t>073</t>
  </si>
  <si>
    <t>резерв катастроф;</t>
  </si>
  <si>
    <t>074</t>
  </si>
  <si>
    <t>резерв коливань збитковості.</t>
  </si>
  <si>
    <t>Частка перестраховиків у резервах інших, ніж резерви незароблених премій,  на кінець звітного періоду</t>
  </si>
  <si>
    <t>у тому числі перестраховиків-нерезидентів</t>
  </si>
  <si>
    <t>Кількість страхових випадків, за якими прийнято рішення про здійснення страхових виплат/відшкодувань</t>
  </si>
  <si>
    <t>Страхові виплати/відшкодування:</t>
  </si>
  <si>
    <t>103</t>
  </si>
  <si>
    <t>104</t>
  </si>
  <si>
    <t>105</t>
  </si>
  <si>
    <t>106</t>
  </si>
  <si>
    <t>у тому числі: фізичним особам;</t>
  </si>
  <si>
    <t>107</t>
  </si>
  <si>
    <t>108</t>
  </si>
  <si>
    <t>Частки страхових виплат/відшкодувань, компенсовані перестраховиками</t>
  </si>
  <si>
    <t>Максимальна страхова виплата/відшкодування за окремим страховим випадком</t>
  </si>
  <si>
    <t>132</t>
  </si>
  <si>
    <t>у тому числі на винагороди брокерам </t>
  </si>
  <si>
    <t>143</t>
  </si>
  <si>
    <t>144</t>
  </si>
  <si>
    <t>із яких перестрахувальникам-нерезидентам </t>
  </si>
  <si>
    <t>152</t>
  </si>
  <si>
    <t>153</t>
  </si>
  <si>
    <t>із яких на оплату послуг аварійних комісарів </t>
  </si>
  <si>
    <t>154</t>
  </si>
  <si>
    <t>155</t>
  </si>
  <si>
    <t>163</t>
  </si>
  <si>
    <t>164</t>
  </si>
  <si>
    <t>165</t>
  </si>
  <si>
    <t>Кількість договорів страхування, укладених протягом  звітного періоду</t>
  </si>
  <si>
    <t>у тому числі зі страхувальниками – фізичними особами</t>
  </si>
  <si>
    <t>зі страхувальниками – юридичними особами</t>
  </si>
  <si>
    <t>Максимальна страхова сума за окремим об’єктом страхування  ( за окремою застрахованою особою)</t>
  </si>
  <si>
    <t>у тому числі за договорами страхування,  укладеними із страхувальниками-фізичними особами</t>
  </si>
  <si>
    <t>Загальний обсяг відповідальності</t>
  </si>
  <si>
    <t>Кредиторська заборгованість за страховими виплатами</t>
  </si>
  <si>
    <t>Колонка: Всього:</t>
  </si>
  <si>
    <t>Колонка: Страхування від нещасних випадків</t>
  </si>
  <si>
    <t>Колонка: Медичне страхування (безперервне страхування здоров'я)</t>
  </si>
  <si>
    <t>Колонка: Страхування здоров'я на випадок хвороби</t>
  </si>
  <si>
    <t>Колонка: Медичне страхування</t>
  </si>
  <si>
    <t>Колонка: Особисте страхування медичних і фармацевтичних працівників (крім тих, які працюють в установах і організаціях, що фінансуються з Держ. бюджету України) на випадок інфікування вірусом імунодефіциту людини при виконанні ними службових обов'язків</t>
  </si>
  <si>
    <t>Колонка: Особисте страхування працівників відомчої (крім тих, які працюють в установах і організаціях, що фінансуються з Державного бюджету України) та сільської пожежної охорони і членів добровільних пожежних дружин (команд)</t>
  </si>
  <si>
    <t>Колонка: Страхування спортсменів вищих категорій</t>
  </si>
  <si>
    <t>Колонка: Страхування життя і здоров'я спеціалістів ветеринарної медицини</t>
  </si>
  <si>
    <t>Колонка: Особисте страхування від нещасних випадків на транспорті</t>
  </si>
  <si>
    <t>Колонка: Авіаційне страхування цивільної авіації</t>
  </si>
  <si>
    <t>Колонка: Страхування цивільної відповідальності власників транспортних засобів (за звичайними договорами)</t>
  </si>
  <si>
    <t>Колонка: Страхування цивільної відповідальності власників транспортних засобів (за додатковими договорами)</t>
  </si>
  <si>
    <t>Колонка: Страхування засобів водного транспорту</t>
  </si>
  <si>
    <t>Колонка: Страхування врожаю с/г культур і багаторічних насаджень державними с/г підприємствами, врожаю зернових культур і цукрових буряків с/г підприємствами всіх форм власності</t>
  </si>
  <si>
    <t>Колонка: Страхування цивільної відповідальності оператора ядерної установки за ядерну шкоду, яка може бути заподіяна внаслідок ядерного інциденту</t>
  </si>
  <si>
    <t>Колонка: Страхування цивільної відповідальності інвестора, в тому числі за шкоду, заподіяну довкіллю, здоров'ю людей, за угодою про розподіл продукції, якщо інше не передбачено такою угодою</t>
  </si>
  <si>
    <t>Колонка: Страхування майнових ризиків за угодою про розподіл продукції у випадках, передбачених Законом України "Про угоди про розподіл продукції"</t>
  </si>
  <si>
    <t>Колонка: Страхування фінансової відповідальності, життя і здоров'я тимчасового адміністратора та ліквідатора фінансової установи</t>
  </si>
  <si>
    <t>Колонка: Страхування майнових ризиків при промисловій розробці родовищ нафти і газу у випадках, передбачених Законом України "Про нафту і газ"</t>
  </si>
  <si>
    <t>Колонка: Страхування об'єктів космічної діяльності (наземна інфраструктура), перелік яких затверджується Кабінетом Міністрів України за поданням Національного космічного агентства України</t>
  </si>
  <si>
    <t>Колонка: Страхування цивільної відповідальності суб'єктів космічної діяльності</t>
  </si>
  <si>
    <t>Колонка: Страхування об'єктів космічної діяльності (космічна інфраструктура), які є власністю України, щодо ризиків, пов'язаних з підготовкою до запуску космічної техніки на космодромі, запуском та експлуатацією її у космічному просторі</t>
  </si>
  <si>
    <t>Колонка: Страхування відповідальності щодо ризиків, пов'язаних з підготовкою до запуску космічної техніки на космодромі, запуском та експлуатацією її у космічному просторі</t>
  </si>
  <si>
    <t>Колонка: Страхування відповідальності суб'єктів перевезення небезпечних вантажів на випадок настання негативних наслідків при перевезенні небезпечних вантажів</t>
  </si>
  <si>
    <t>Колонка: Страхування професійної відповідальності осіб, діяльність яких може заподіяти шкоду третім особам, за переліком, встановленим Кабінетом Міністрів України</t>
  </si>
  <si>
    <t>Колонка: Страхування відповідальності власників собак (за переліком порід, визначених Кабінетом Міністрів України) щодо шкоди, яка може бути заподіяна третім особам</t>
  </si>
  <si>
    <t>Колонка: Страхування цивільної відповідальності громадян України, що мають у власності чи іншому законному володінні зброю, за шкоду, яка може бути заподіяна третій особі або її майну внаслідок володіння, зберігання чи використання цієї зброї</t>
  </si>
  <si>
    <t>Колонка: Страхування тварин на випадок загибелі, знищення, вимушеного забою, від хвороб, стихійних лих та нещасних випадків у випадках та згідно з переліком тварин, встановленими Кабінетом Міністрів України</t>
  </si>
  <si>
    <t>Колонка: Страхування відповідальності суб'єктів туристичної діяльності за шкоду, заподіяну життю чи здоров'ю туриста або його майну</t>
  </si>
  <si>
    <t>Колонка: Страхування відповідальності морського судновласника</t>
  </si>
  <si>
    <t>Колонка: Страхування ліній електропередач та перетворюючого обладнання передавачів електроенергії від пошкодження внаслідок впливу стихійних лих або техногенних катастроф та від протиправних дій третіх осіб</t>
  </si>
  <si>
    <t>Колонка: Страхування відповідальності виробників (постачальників) продукції тваринного походження, ветеринарних препаратів, субстанцій за шкоду, заподіяну третім особам</t>
  </si>
  <si>
    <t>Колонка: Страхування предмета іпотеки від ризиків випадкового знищення, випадкового пошкодження або псування</t>
  </si>
  <si>
    <t>Колонка: Страхування фінансової відповідальності управителя майном за збитки при здійсненні управління цим майном</t>
  </si>
  <si>
    <t>Колонка: Страхування від ризиків загибелі або пошкодження нерухомості, набутої в результаті управління майном</t>
  </si>
  <si>
    <t>Колонка: Страхування фінансових ризиків неотримання, невчасного отримання та отримання не у повній сумі платежів за договорами про іпотечні кредити та платежів за іпотечними сертифікатами</t>
  </si>
  <si>
    <t>Колонка: Страхування будівельно-монтажних робіт забудовником відповідно до Закону України "Про фінансово-кредитні механізми і управління майном при будівництві житла та операціях з нерухомістю"</t>
  </si>
  <si>
    <t>Колонка: Cтрахування відповідальності  забудовника  перед  третіми особами  відповідно  до  Закону  України  "Про  фінансово-кредитні механізми і управління майном при будівництві житла та операціях з нерухомістю</t>
  </si>
  <si>
    <t>Колонка: Страхування відповідальності морського перевізника та виконавця робіт, пов'язаних із обслуговуванням морського транспорту, щодо відшкодування збитків, завданих пасажирам, багажу, пошті, вантажу, іншим користувачам морського транспорту та третім о</t>
  </si>
  <si>
    <t>Колонка: Страхування працівників (крім тих, які працюють в установах і організаціях, що фінансуються з Державного бюджету України), які беруть участь у наданні психіатричної допомоги, в тому числі здійснюють догляд за особами, які страждають на психічні р</t>
  </si>
  <si>
    <t>Колонка: Страхування цивільної відповідальності суб'єктів господарювання за шкоду, яку може бути заподіяно пожежами та аваріями на об'єктах підвищеної небезпеки, включаючи пожежовибухонебезпечні об'єкти та об'єкти, господарська діяльність на яких може при</t>
  </si>
  <si>
    <t>Колонка: Страхування медичних та інших працівників держ. і комун. закладів охорони здоров'я та держ. наук. установ (крім тих, які працюють в устан. і організ., що фінанс. з Держ. бюджету України) на випадок захворюв. на інфекційні хвороби, пов'язаного з в</t>
  </si>
  <si>
    <t>Колонка: Страхування відповідальності експортера та особи, яка відповідає за утилізацію (видалення) небезпечних відходів, щодо відшкодування шкоди, яку може бути заподіяно здоров'ю людини, власності та навколишньому природному середовищу під час транскорд</t>
  </si>
  <si>
    <t>Колонка: Страхування персоналу ядерних установок, джерел іонізуючого випромінювання, а також державних інспекторів з нагляду за ядерною та радіаційною безпекою безпосередньо на ядерних установках від ризику негативного впливу іонізуючого випромінювання на</t>
  </si>
  <si>
    <t>Колонка: кількість</t>
  </si>
  <si>
    <t>Колонка: сума</t>
  </si>
  <si>
    <t>Колонка: Залишок страхових платежів (премій, внесків) на кінець звітного періоду</t>
  </si>
  <si>
    <t>Колонка: Кількість випадків, з яких не виконано зобов'язання на кінець звітного періоду</t>
  </si>
  <si>
    <t>Колонка: Обсяг страхових сум, які не були виплачені на кінець звітного періоду</t>
  </si>
  <si>
    <t>Колонка: Фактичні витрати на проведення страхування</t>
  </si>
  <si>
    <t>Державне особисте страхування військовослужбовців і військовозобов’язаних, призваних на збори</t>
  </si>
  <si>
    <t>Державне особисте страхування осіб рядового, начальницького та вільнонайомного складу органів і підрозділів ВС</t>
  </si>
  <si>
    <t>Державне обов’язкове особисте страхування працівників митних органів</t>
  </si>
  <si>
    <t>Державне обов’язкове особисте страхування працівників прокуратури</t>
  </si>
  <si>
    <t>Державне страхування життя і здоров’я народних депутатів</t>
  </si>
  <si>
    <t>Державне особисте страхування службових осіб державної контрольно-ревізійної служби в Україні</t>
  </si>
  <si>
    <t>Обов'язкове державне особисте страхування посадових осіб органів державної податкової служби</t>
  </si>
  <si>
    <t>Державне особисте страхування службових осіб державних органів у справах захисту споживачів</t>
  </si>
  <si>
    <t>Державне страхування посадових осіб інспекцій державного архітектурно-будівельного контролю</t>
  </si>
  <si>
    <t>Державне страхування спортсменів вищих категорій</t>
  </si>
  <si>
    <t>Державне страхування працівників державної лісової охорони</t>
  </si>
  <si>
    <t>Державне страхування життя і здоров’я суддів</t>
  </si>
  <si>
    <t>Державне страхування донорів крові та (або) її компонентів</t>
  </si>
  <si>
    <t>Державне обов’язкове страхування працівників, які беруть участь у наданні психіатричної допомоги, в т.ч. здійснюють догляд за особами, які страждають на психічні розлади</t>
  </si>
  <si>
    <t>Обов’язкове державне страхування державних виконавців</t>
  </si>
  <si>
    <t>Державне обов’язкове особисте страхування працівників державної санітарно-епідеміологічної служби на випадок каліцтва або професійного захворювання, одержаних під час виконання службових обов’язків</t>
  </si>
  <si>
    <t>Усього</t>
  </si>
  <si>
    <t>Колонка: Залишок страхових платежів (премій, внесків) на початок звітного періоду</t>
  </si>
  <si>
    <t>Колонка: Страхові платежі (премії, внескі)</t>
  </si>
  <si>
    <t>Чисті страхові премії</t>
  </si>
  <si>
    <t>Чисті страхові виплати</t>
  </si>
  <si>
    <t>у тому числі суми агентських винагород</t>
  </si>
  <si>
    <t>112</t>
  </si>
  <si>
    <t>із яких ті, що отримуються від страховиків, які здійснюють страхування життя</t>
  </si>
  <si>
    <t>120</t>
  </si>
  <si>
    <t>Дохід від надання послуг (виконання робіт), що безпосередньо пов'язані із видами діяльності, зазначеними у статті 2 Закону України “Про страхування”</t>
  </si>
  <si>
    <t>130</t>
  </si>
  <si>
    <t>Суми, що повертаються із технічних резервів, інших, ніж резерви незароблених премій</t>
  </si>
  <si>
    <t>140</t>
  </si>
  <si>
    <t>Суми, що повертаються з резервів із страхування життя</t>
  </si>
  <si>
    <t>141</t>
  </si>
  <si>
    <t>Суми, що повертаються з резерву належних виплат страхових сум</t>
  </si>
  <si>
    <t>142</t>
  </si>
  <si>
    <t>Суми інвестиційного доходу, одержаного страховиком від розміщення коштів резервів страхування життя, що належить страховику</t>
  </si>
  <si>
    <t>150</t>
  </si>
  <si>
    <t>Частки страхових виплат і відшкодувань, компенсовані   перестраховиками</t>
  </si>
  <si>
    <t>151</t>
  </si>
  <si>
    <t>із них  перестраховиками - нерезидентами</t>
  </si>
  <si>
    <t>160</t>
  </si>
  <si>
    <t>Частки викупних сум, що компенсуються  перестраховиками</t>
  </si>
  <si>
    <t>170</t>
  </si>
  <si>
    <t>Суми, що повертаються із централізованих страхових резервних фондів</t>
  </si>
  <si>
    <t>180</t>
  </si>
  <si>
    <t>Суми, що отримуються в результаті реалізації переданого страхувальником або іншою особою права вимоги до особи, відповідальної за заподіяні збитки</t>
  </si>
  <si>
    <t>190</t>
  </si>
  <si>
    <t>Суми отриманих  комісійних винагород за перестрахування</t>
  </si>
  <si>
    <t>191</t>
  </si>
  <si>
    <t>із яких суми комісійних винагород за перестрахування, компенсовані перестраховиками-нерезидентами</t>
  </si>
  <si>
    <t>200</t>
  </si>
  <si>
    <t>Інші операційні доходи</t>
  </si>
  <si>
    <t>210</t>
  </si>
  <si>
    <t>Фінансові доходи</t>
  </si>
  <si>
    <t>211</t>
  </si>
  <si>
    <t>у тому числі     доходи від участі в капіталі</t>
  </si>
  <si>
    <t>212</t>
  </si>
  <si>
    <t>доходи за облігаціями</t>
  </si>
  <si>
    <t>213</t>
  </si>
  <si>
    <t>доходи від депозитів</t>
  </si>
  <si>
    <t>214</t>
  </si>
  <si>
    <t>дивіденди за акціями</t>
  </si>
  <si>
    <t>220</t>
  </si>
  <si>
    <t>Інші доходи</t>
  </si>
  <si>
    <t>230</t>
  </si>
  <si>
    <t>Надзвичайні доходи</t>
  </si>
  <si>
    <t>240</t>
  </si>
  <si>
    <t>Страхові виплати та страхові відшкодування</t>
  </si>
  <si>
    <t>241</t>
  </si>
  <si>
    <t>у тому числі, що здійснюються за договорами страхування, термін дії яких на дату прийняття рішення про здійснення страхової виплати/страхового відшкодування закінчився</t>
  </si>
  <si>
    <t>250</t>
  </si>
  <si>
    <t>Виплати викупних сум</t>
  </si>
  <si>
    <t>260</t>
  </si>
  <si>
    <t>Відрахування у технічні резерви, інші, ніж резерви незароблених премій</t>
  </si>
  <si>
    <t>270</t>
  </si>
  <si>
    <t>Відрахування у резерв катастроф з обов’язкового страхування цивільної відповідальності за ядерну шкоду</t>
  </si>
  <si>
    <t>280</t>
  </si>
  <si>
    <t>Відрахування у резерви із страхування життя</t>
  </si>
  <si>
    <t>281</t>
  </si>
  <si>
    <t>Відрахування до  резерву належних виплат страхових сум</t>
  </si>
  <si>
    <t>282</t>
  </si>
  <si>
    <t>Сума відрахувань у резерв зі страхування життя за рахунок частини інвестиційного доходу, одержаного від розміщення коштів резервів страхування життя</t>
  </si>
  <si>
    <t>290</t>
  </si>
  <si>
    <t>Відрахування у централізовані страхові резервні фонди</t>
  </si>
  <si>
    <t>300</t>
  </si>
  <si>
    <t>Витрати, пов’язані з укладанням та пролонгацією договорів страхування (аквізиційні витрати)</t>
  </si>
  <si>
    <t>301</t>
  </si>
  <si>
    <t>у тому числі  на агентські винагороди</t>
  </si>
  <si>
    <t>302</t>
  </si>
  <si>
    <t>із яких страховикам-нерезидентам</t>
  </si>
  <si>
    <t>310</t>
  </si>
  <si>
    <t>Витрати, пов’язані з укладанням та пролонгацією договорів перестрахування</t>
  </si>
  <si>
    <t>311</t>
  </si>
  <si>
    <t>у тому числі   на винагороди брокерам</t>
  </si>
  <si>
    <t>312</t>
  </si>
  <si>
    <t>із яких  брокерам-нерезидентам</t>
  </si>
  <si>
    <t>313</t>
  </si>
  <si>
    <t>на комісійні винагороди перестрахувальникам</t>
  </si>
  <si>
    <t>314</t>
  </si>
  <si>
    <t>із яких перестрахувальникам-нерезидентам</t>
  </si>
  <si>
    <t>320</t>
  </si>
  <si>
    <t>Витрати, пов’язані з регулюванням страхових випадків (ліквідаційні витрати), які сталися у звітному періоді</t>
  </si>
  <si>
    <t>321</t>
  </si>
  <si>
    <t>у тому числі  на оплату судових затрат</t>
  </si>
  <si>
    <t>322</t>
  </si>
  <si>
    <t>на оплату експертних (оцінних) робіт</t>
  </si>
  <si>
    <t>323</t>
  </si>
  <si>
    <t>із яких на оплату послуг аварійних комісарів</t>
  </si>
  <si>
    <t>324</t>
  </si>
  <si>
    <t>на оплату послуг установ асістансу*</t>
  </si>
  <si>
    <t>325</t>
  </si>
  <si>
    <t>із яких на оплату послуг установ асістансу-нерезидентів</t>
  </si>
  <si>
    <t>330</t>
  </si>
  <si>
    <t>Витрати, що здійснюються у зв’язку з регулюванням страхових випадків (ліквідаційні витрати), які сталися в попередніх звітних періодах</t>
  </si>
  <si>
    <t>331</t>
  </si>
  <si>
    <t>у тому числі на оплату судових затрат</t>
  </si>
  <si>
    <t>332</t>
  </si>
  <si>
    <t>333</t>
  </si>
  <si>
    <t>334</t>
  </si>
  <si>
    <t>на оплату послуг установ асістансу</t>
  </si>
  <si>
    <t>335</t>
  </si>
  <si>
    <t>340</t>
  </si>
  <si>
    <t>Інші витрати, що належать до собівартості реалізованих послуг</t>
  </si>
  <si>
    <t>350</t>
  </si>
  <si>
    <t>Інші адміністративні витрати</t>
  </si>
  <si>
    <t>360</t>
  </si>
  <si>
    <t>Інші витрати на збут послуг</t>
  </si>
  <si>
    <t>361</t>
  </si>
  <si>
    <t>у тому числі витрати на рекламу та маркетинг</t>
  </si>
  <si>
    <t>370</t>
  </si>
  <si>
    <t>Інші операційні витрати</t>
  </si>
  <si>
    <t>380</t>
  </si>
  <si>
    <t>Фінансові витрати</t>
  </si>
  <si>
    <t>381</t>
  </si>
  <si>
    <t>у тому числі втрати від участі в капіталі</t>
  </si>
  <si>
    <t>382</t>
  </si>
  <si>
    <t>проценти за користування кредитами</t>
  </si>
  <si>
    <t>383</t>
  </si>
  <si>
    <t>проценти за облігаціями випущеними</t>
  </si>
  <si>
    <t>390</t>
  </si>
  <si>
    <t>Інші витрати</t>
  </si>
  <si>
    <t>400</t>
  </si>
  <si>
    <t>Надзвичайні витрати</t>
  </si>
  <si>
    <t>410</t>
  </si>
  <si>
    <t>Результат основної діяльності</t>
  </si>
  <si>
    <t>420</t>
  </si>
  <si>
    <t>Результат фінансових операцій</t>
  </si>
  <si>
    <t>421</t>
  </si>
  <si>
    <t>у тому числі від участі в капіталі</t>
  </si>
  <si>
    <t>430</t>
  </si>
  <si>
    <t>Результат іншої звичайної діяльності</t>
  </si>
  <si>
    <t>440</t>
  </si>
  <si>
    <t>Результат надзвичайних подій</t>
  </si>
  <si>
    <t>450</t>
  </si>
  <si>
    <t>Податок на прибуток від звичайної діяльності</t>
  </si>
  <si>
    <t>451</t>
  </si>
  <si>
    <t>у тому числі на валові доходи від діяльності з видів страхування, інших, ніж страхування життя</t>
  </si>
  <si>
    <t>452</t>
  </si>
  <si>
    <t>на валові доходи від діяльності із страхування життя</t>
  </si>
  <si>
    <t>453</t>
  </si>
  <si>
    <t>на операції з перестраховиками - нерезидентами</t>
  </si>
  <si>
    <t>460</t>
  </si>
  <si>
    <t>Податки на прибуток від надзвичайних подій</t>
  </si>
  <si>
    <t>470</t>
  </si>
  <si>
    <t>Прибуток</t>
  </si>
  <si>
    <t>480</t>
  </si>
  <si>
    <t>Збиток</t>
  </si>
  <si>
    <t>Код показника</t>
  </si>
  <si>
    <t>Назва показника</t>
  </si>
  <si>
    <t>I. Визначення доходу від реалізації послуг з видів страхування, інших, ніж страхування життя</t>
  </si>
  <si>
    <t>II. Визначення доходу від реалізації послуг із страхування життя</t>
  </si>
  <si>
    <t>III. Дохід від надання послуг для інших страховиків та інших послуг (виконання робіт)</t>
  </si>
  <si>
    <t>ІV. Інші операційні доходи, інші та надзвичайні доходи</t>
  </si>
  <si>
    <t>V. Страхові виплати і страхові відшкодування та викупні суми</t>
  </si>
  <si>
    <t>VІ. Операційні витрати, інші та надзвичайні витрати</t>
  </si>
  <si>
    <t>VІІ. Фінансові результати звичайної діяльності та надзвичайних подій (до оподаткування)</t>
  </si>
  <si>
    <t>VІІІ. Податки на прибуток від звичайної діяльності та на прибуток від надзвичайних подій</t>
  </si>
  <si>
    <t>ІХ. Чистий:</t>
  </si>
  <si>
    <t>Колонка: Усього</t>
  </si>
  <si>
    <t>Колонка: I кв.</t>
  </si>
  <si>
    <t>Колонка: На початок звітного періоду </t>
  </si>
  <si>
    <t>Колонка: На кінець звітного періоду</t>
  </si>
  <si>
    <t>I. Необоротні активи</t>
  </si>
  <si>
    <t>Нематеріальні активи: </t>
  </si>
  <si>
    <t>     залишкова вартість </t>
  </si>
  <si>
    <t>     первісна вартість</t>
  </si>
  <si>
    <t>накопичена амортизація</t>
  </si>
  <si>
    <t>Незавершені капітальні інвестиції</t>
  </si>
  <si>
    <t>Основні засоби: </t>
  </si>
  <si>
    <t>     первісна вартість </t>
  </si>
  <si>
    <t>032</t>
  </si>
  <si>
    <t>     знос </t>
  </si>
  <si>
    <t>Довгострокові біологічні активи:</t>
  </si>
  <si>
    <t>035</t>
  </si>
  <si>
    <t>справедлива (залишкова) вартість</t>
  </si>
  <si>
    <t>036</t>
  </si>
  <si>
    <t>первісна вартість</t>
  </si>
  <si>
    <t>037</t>
  </si>
  <si>
    <t>Довгострокові фінансові інвестиції: </t>
  </si>
  <si>
    <t>     які обліковуються за методом участі в капіталі інших підприємств </t>
  </si>
  <si>
    <t>     інші фінансові інвестиції </t>
  </si>
  <si>
    <t>Довгострокова дебіторська заборгованість</t>
  </si>
  <si>
    <t>055</t>
  </si>
  <si>
    <t>Справедлива (залишкова) вартість інвестиційної нерухомості</t>
  </si>
  <si>
    <t>056</t>
  </si>
  <si>
    <t>первісна  вартість інвестиційної нерухомості</t>
  </si>
  <si>
    <t>057</t>
  </si>
  <si>
    <t>знос інвестиційної нерухомості</t>
  </si>
  <si>
    <t>Відстрочені податкові активи</t>
  </si>
  <si>
    <t>Інші необоротні активи</t>
  </si>
  <si>
    <t>065</t>
  </si>
  <si>
    <t>Гудвіл</t>
  </si>
  <si>
    <t>Усього за розділом I </t>
  </si>
  <si>
    <t>II. Оборотні активи </t>
  </si>
  <si>
    <t>Виробничі запаси</t>
  </si>
  <si>
    <t>     Поточні біологічні активи</t>
  </si>
  <si>
    <t>     Незавершене виробництво </t>
  </si>
  <si>
    <t>     Готова продукція </t>
  </si>
  <si>
    <t>     Товари </t>
  </si>
  <si>
    <t>Векселі одержані </t>
  </si>
  <si>
    <t>Дебіторська заборгованість за товари, роботи, послуги: </t>
  </si>
  <si>
    <t>     чиста реалізаційна вартість </t>
  </si>
  <si>
    <t>     резерв сумнівних боргів </t>
  </si>
  <si>
    <t>Дебіторська заборгованість за розрахунками: </t>
  </si>
  <si>
    <t>     з бюджетом </t>
  </si>
  <si>
    <t>     за виданими авансами  </t>
  </si>
  <si>
    <t>     з нарахованих доходів </t>
  </si>
  <si>
    <t>     із внутрішніх розрахунків </t>
  </si>
  <si>
    <t>Інша поточна дебіторська заборгованість </t>
  </si>
  <si>
    <t>Поточні фінансові інвестиції </t>
  </si>
  <si>
    <t>Грошові кошти та їх еквіваленти: </t>
  </si>
  <si>
    <t>     в національній валюті  </t>
  </si>
  <si>
    <t>231</t>
  </si>
  <si>
    <t>у.ч. Касі</t>
  </si>
  <si>
    <t>     в іноземній валюті  </t>
  </si>
  <si>
    <t>Інші оборотні активи </t>
  </si>
  <si>
    <t>Усього за розділом II </t>
  </si>
  <si>
    <t>III. Витрати майбутніх періодів </t>
  </si>
  <si>
    <t>Баланс </t>
  </si>
  <si>
    <t>I. Власний капітал </t>
  </si>
  <si>
    <t>Статутний капітал </t>
  </si>
  <si>
    <t>Пайовий капітал </t>
  </si>
  <si>
    <t>Додатковий вкладений капітал </t>
  </si>
  <si>
    <t>Інший 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</si>
  <si>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</si>
  <si>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</si>
  <si>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</si>
  <si>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</si>
  <si>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II. Забезпечення наступних витрат і платежів </t>
  </si>
  <si>
    <t>Забезпечення виплат персоналу  </t>
  </si>
  <si>
    <t>Інші забезпечення  </t>
  </si>
  <si>
    <t>415</t>
  </si>
  <si>
    <t>Страхові резерви</t>
  </si>
  <si>
    <t>416</t>
  </si>
  <si>
    <t>Частка перестраховиків у страхових резервах</t>
  </si>
  <si>
    <t>Цільове фінансування  </t>
  </si>
  <si>
    <t>III. Довгострокові зобов'язання </t>
  </si>
  <si>
    <t>Довгострокові кредити банків </t>
  </si>
  <si>
    <t>Інші довгострокові фінансові зобов'язання </t>
  </si>
  <si>
    <t>Відстрочені податкові зобов'язання </t>
  </si>
  <si>
    <t>Інші довгострокові зобов'язання </t>
  </si>
  <si>
    <t>Усього за розділом III </t>
  </si>
  <si>
    <t>IV. Поточні зобов'язання </t>
  </si>
  <si>
    <t>500</t>
  </si>
  <si>
    <t>Короткострокові кредити банків </t>
  </si>
  <si>
    <t>510</t>
  </si>
  <si>
    <t>Поточна заборгованість за довгостроковими зобов'язаннями  </t>
  </si>
  <si>
    <t>520</t>
  </si>
  <si>
    <t>Векселі видані  </t>
  </si>
  <si>
    <t>530</t>
  </si>
  <si>
    <t>Кредиторська заборгованість за товари, роботи, послуги</t>
  </si>
  <si>
    <t>Поточні зобов'язання за розрахунками: </t>
  </si>
  <si>
    <t>540</t>
  </si>
  <si>
    <t>     з одержаних авансів  </t>
  </si>
  <si>
    <t>550</t>
  </si>
  <si>
    <t>560</t>
  </si>
  <si>
    <t>     з позабюджетних платежів </t>
  </si>
  <si>
    <t>570</t>
  </si>
  <si>
    <t>     зі страхування </t>
  </si>
  <si>
    <t>580</t>
  </si>
  <si>
    <t>     з оплати праці </t>
  </si>
  <si>
    <t>590</t>
  </si>
  <si>
    <t>     з учасниками </t>
  </si>
  <si>
    <t>600</t>
  </si>
  <si>
    <t>605</t>
  </si>
  <si>
    <t>групами вибуття, утримання для продажу</t>
  </si>
  <si>
    <t>610</t>
  </si>
  <si>
    <t>Інші поточні зобов'язання </t>
  </si>
  <si>
    <t>620</t>
  </si>
  <si>
    <t>Усього за розділом IV </t>
  </si>
  <si>
    <t>630</t>
  </si>
  <si>
    <t>V. Доходи майбутніх періодів </t>
  </si>
  <si>
    <t>640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</si>
</sst>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b/>
      <sz val="8.25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9">
    <xf numFmtId="0" fontId="0" fillId="0" borderId="0" xfId="0" applyAlignment="1">
      <alignment/>
    </xf>
    <xf numFmtId="172" fontId="22" fillId="0" borderId="2" xfId="53" applyNumberFormat="1" applyFont="1" applyFill="1" applyBorder="1" applyAlignment="1" applyProtection="1">
      <alignment horizontal="right" vertical="center" wrapText="1"/>
      <protection/>
    </xf>
    <xf numFmtId="172" fontId="23" fillId="0" borderId="2" xfId="53" applyNumberFormat="1" applyFont="1" applyFill="1" applyBorder="1" applyAlignment="1" applyProtection="1">
      <alignment horizontal="right" vertical="center" wrapText="1"/>
      <protection/>
    </xf>
    <xf numFmtId="172" fontId="22" fillId="0" borderId="2" xfId="54" applyNumberFormat="1" applyFont="1" applyFill="1" applyBorder="1" applyAlignment="1" applyProtection="1">
      <alignment horizontal="right" vertical="center" wrapText="1"/>
      <protection/>
    </xf>
    <xf numFmtId="3" fontId="22" fillId="0" borderId="2" xfId="54" applyNumberFormat="1" applyFont="1" applyFill="1" applyBorder="1" applyAlignment="1" applyProtection="1">
      <alignment horizontal="right" vertical="center" wrapText="1"/>
      <protection/>
    </xf>
    <xf numFmtId="172" fontId="22" fillId="0" borderId="2" xfId="55" applyNumberFormat="1" applyFont="1" applyFill="1" applyBorder="1" applyAlignment="1" applyProtection="1">
      <alignment horizontal="right" vertical="center" wrapText="1"/>
      <protection/>
    </xf>
    <xf numFmtId="3" fontId="22" fillId="0" borderId="2" xfId="55" applyNumberFormat="1" applyFont="1" applyFill="1" applyBorder="1" applyAlignment="1" applyProtection="1">
      <alignment horizontal="right" vertical="center" wrapText="1"/>
      <protection/>
    </xf>
    <xf numFmtId="172" fontId="22" fillId="0" borderId="2" xfId="56" applyNumberFormat="1" applyFont="1" applyFill="1" applyBorder="1" applyAlignment="1" applyProtection="1">
      <alignment horizontal="right" vertical="center" wrapText="1"/>
      <protection/>
    </xf>
    <xf numFmtId="3" fontId="22" fillId="0" borderId="2" xfId="56" applyNumberFormat="1" applyFont="1" applyFill="1" applyBorder="1" applyAlignment="1" applyProtection="1">
      <alignment horizontal="right" vertical="center" wrapText="1"/>
      <protection/>
    </xf>
    <xf numFmtId="172" fontId="22" fillId="0" borderId="2" xfId="57" applyNumberFormat="1" applyFont="1" applyFill="1" applyBorder="1" applyAlignment="1" applyProtection="1">
      <alignment horizontal="right" vertical="center" wrapText="1"/>
      <protection/>
    </xf>
    <xf numFmtId="3" fontId="22" fillId="0" borderId="2" xfId="57" applyNumberFormat="1" applyFont="1" applyFill="1" applyBorder="1" applyAlignment="1" applyProtection="1">
      <alignment horizontal="right" vertical="center" wrapText="1"/>
      <protection/>
    </xf>
    <xf numFmtId="0" fontId="2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" xfId="5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49" fontId="20" fillId="0" borderId="1" xfId="54" applyNumberFormat="1" applyFont="1" applyFill="1" applyBorder="1" applyAlignment="1">
      <alignment horizontal="left" vertical="center" wrapText="1"/>
      <protection/>
    </xf>
    <xf numFmtId="49" fontId="20" fillId="0" borderId="1" xfId="54" applyNumberFormat="1" applyFont="1" applyFill="1" applyBorder="1" applyAlignment="1">
      <alignment horizontal="left" vertical="center" wrapText="1" shrinkToFit="1"/>
      <protection/>
    </xf>
    <xf numFmtId="49" fontId="20" fillId="0" borderId="1" xfId="53" applyNumberFormat="1" applyFont="1" applyFill="1" applyBorder="1" applyAlignment="1">
      <alignment horizontal="center" vertical="center" wrapText="1"/>
      <protection/>
    </xf>
    <xf numFmtId="49" fontId="20" fillId="0" borderId="1" xfId="53" applyNumberFormat="1" applyFont="1" applyFill="1" applyBorder="1" applyAlignment="1">
      <alignment horizontal="center" vertical="center" wrapText="1" shrinkToFit="1"/>
      <protection/>
    </xf>
    <xf numFmtId="0" fontId="1" fillId="0" borderId="0" xfId="53" applyFill="1" applyAlignment="1">
      <alignment horizontal="center" vertical="center"/>
      <protection/>
    </xf>
    <xf numFmtId="49" fontId="21" fillId="0" borderId="1" xfId="53" applyNumberFormat="1" applyFont="1" applyFill="1" applyBorder="1" applyAlignment="1">
      <alignment horizontal="left" vertical="center" wrapText="1"/>
      <protection/>
    </xf>
    <xf numFmtId="49" fontId="21" fillId="0" borderId="1" xfId="53" applyNumberFormat="1" applyFont="1" applyFill="1" applyBorder="1" applyAlignment="1">
      <alignment horizontal="left" vertical="center" wrapText="1" shrinkToFit="1"/>
      <protection/>
    </xf>
    <xf numFmtId="0" fontId="10" fillId="0" borderId="0" xfId="53" applyFont="1" applyFill="1">
      <alignment/>
      <protection/>
    </xf>
    <xf numFmtId="49" fontId="20" fillId="0" borderId="1" xfId="53" applyNumberFormat="1" applyFont="1" applyFill="1" applyBorder="1" applyAlignment="1">
      <alignment horizontal="left" vertical="center" wrapText="1"/>
      <protection/>
    </xf>
    <xf numFmtId="49" fontId="20" fillId="0" borderId="1" xfId="53" applyNumberFormat="1" applyFont="1" applyFill="1" applyBorder="1" applyAlignment="1">
      <alignment horizontal="left" vertical="center" wrapText="1" shrinkToFit="1"/>
      <protection/>
    </xf>
    <xf numFmtId="0" fontId="1" fillId="0" borderId="0" xfId="53" applyFill="1">
      <alignment/>
      <protection/>
    </xf>
    <xf numFmtId="172" fontId="1" fillId="0" borderId="0" xfId="53" applyNumberFormat="1" applyFill="1">
      <alignment/>
      <protection/>
    </xf>
    <xf numFmtId="49" fontId="21" fillId="0" borderId="1" xfId="53" applyNumberFormat="1" applyFont="1" applyFill="1" applyBorder="1" applyAlignment="1">
      <alignment horizontal="center" vertical="center" wrapText="1"/>
      <protection/>
    </xf>
    <xf numFmtId="172" fontId="23" fillId="0" borderId="2" xfId="54" applyNumberFormat="1" applyFont="1" applyFill="1" applyBorder="1" applyAlignment="1" applyProtection="1">
      <alignment horizontal="right" vertical="center" wrapText="1"/>
      <protection/>
    </xf>
    <xf numFmtId="49" fontId="20" fillId="0" borderId="1" xfId="55" applyNumberFormat="1" applyFont="1" applyFill="1" applyBorder="1" applyAlignment="1">
      <alignment horizontal="center" vertical="center" wrapText="1"/>
      <protection/>
    </xf>
    <xf numFmtId="49" fontId="20" fillId="0" borderId="1" xfId="55" applyNumberFormat="1" applyFont="1" applyFill="1" applyBorder="1" applyAlignment="1">
      <alignment horizontal="left" vertical="center" wrapText="1"/>
      <protection/>
    </xf>
    <xf numFmtId="49" fontId="20" fillId="0" borderId="1" xfId="55" applyNumberFormat="1" applyFont="1" applyFill="1" applyBorder="1" applyAlignment="1">
      <alignment horizontal="left" vertical="center" wrapText="1" shrinkToFit="1"/>
      <protection/>
    </xf>
    <xf numFmtId="172" fontId="22" fillId="0" borderId="11" xfId="55" applyNumberFormat="1" applyFont="1" applyFill="1" applyBorder="1" applyAlignment="1" applyProtection="1">
      <alignment horizontal="right" vertical="center" wrapText="1"/>
      <protection/>
    </xf>
    <xf numFmtId="49" fontId="20" fillId="0" borderId="12" xfId="55" applyNumberFormat="1" applyFont="1" applyFill="1" applyBorder="1" applyAlignment="1">
      <alignment horizontal="center" vertical="center" wrapText="1"/>
      <protection/>
    </xf>
    <xf numFmtId="49" fontId="21" fillId="0" borderId="1" xfId="55" applyNumberFormat="1" applyFont="1" applyFill="1" applyBorder="1" applyAlignment="1">
      <alignment horizontal="left" vertical="center" wrapText="1"/>
      <protection/>
    </xf>
    <xf numFmtId="49" fontId="21" fillId="0" borderId="1" xfId="5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172" fontId="21" fillId="0" borderId="10" xfId="55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/>
    </xf>
    <xf numFmtId="172" fontId="23" fillId="0" borderId="2" xfId="55" applyNumberFormat="1" applyFont="1" applyFill="1" applyBorder="1" applyAlignment="1" applyProtection="1">
      <alignment horizontal="right" vertical="center" wrapText="1"/>
      <protection/>
    </xf>
    <xf numFmtId="49" fontId="20" fillId="0" borderId="1" xfId="56" applyNumberFormat="1" applyFont="1" applyFill="1" applyBorder="1" applyAlignment="1">
      <alignment horizontal="center" vertical="center" wrapText="1"/>
      <protection/>
    </xf>
    <xf numFmtId="49" fontId="20" fillId="0" borderId="1" xfId="56" applyNumberFormat="1" applyFont="1" applyFill="1" applyBorder="1" applyAlignment="1">
      <alignment horizontal="left" vertical="center" wrapText="1"/>
      <protection/>
    </xf>
    <xf numFmtId="49" fontId="20" fillId="0" borderId="1" xfId="56" applyNumberFormat="1" applyFont="1" applyFill="1" applyBorder="1" applyAlignment="1">
      <alignment horizontal="left" vertical="center" wrapText="1" shrinkToFit="1"/>
      <protection/>
    </xf>
    <xf numFmtId="172" fontId="23" fillId="0" borderId="2" xfId="56" applyNumberFormat="1" applyFont="1" applyFill="1" applyBorder="1" applyAlignment="1" applyProtection="1">
      <alignment horizontal="right" vertical="center" wrapText="1"/>
      <protection/>
    </xf>
    <xf numFmtId="49" fontId="20" fillId="0" borderId="1" xfId="57" applyNumberFormat="1" applyFont="1" applyFill="1" applyBorder="1" applyAlignment="1">
      <alignment horizontal="center" vertical="center" wrapText="1"/>
      <protection/>
    </xf>
    <xf numFmtId="49" fontId="20" fillId="0" borderId="1" xfId="57" applyNumberFormat="1" applyFont="1" applyFill="1" applyBorder="1" applyAlignment="1">
      <alignment horizontal="left" vertical="center" wrapText="1"/>
      <protection/>
    </xf>
    <xf numFmtId="49" fontId="20" fillId="0" borderId="1" xfId="57" applyNumberFormat="1" applyFont="1" applyFill="1" applyBorder="1" applyAlignment="1">
      <alignment horizontal="left" vertical="center" wrapText="1" shrinkToFit="1"/>
      <protection/>
    </xf>
    <xf numFmtId="172" fontId="0" fillId="0" borderId="0" xfId="0" applyNumberFormat="1" applyFont="1" applyFill="1" applyAlignment="1">
      <alignment/>
    </xf>
    <xf numFmtId="49" fontId="20" fillId="0" borderId="12" xfId="56" applyNumberFormat="1" applyFont="1" applyFill="1" applyBorder="1" applyAlignment="1">
      <alignment horizontal="center" vertical="center" wrapText="1"/>
      <protection/>
    </xf>
    <xf numFmtId="0" fontId="20" fillId="0" borderId="12" xfId="56" applyNumberFormat="1" applyFont="1" applyFill="1" applyBorder="1" applyAlignment="1">
      <alignment horizontal="center" vertical="center" wrapText="1"/>
      <protection/>
    </xf>
    <xf numFmtId="172" fontId="22" fillId="0" borderId="11" xfId="56" applyNumberFormat="1" applyFont="1" applyFill="1" applyBorder="1" applyAlignment="1" applyProtection="1">
      <alignment horizontal="right" vertical="center" wrapText="1"/>
      <protection/>
    </xf>
    <xf numFmtId="172" fontId="21" fillId="0" borderId="10" xfId="56" applyNumberFormat="1" applyFont="1" applyFill="1" applyBorder="1" applyAlignment="1">
      <alignment horizontal="right" vertical="center" wrapText="1"/>
      <protection/>
    </xf>
    <xf numFmtId="49" fontId="20" fillId="7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1" fillId="7" borderId="1" xfId="0" applyNumberFormat="1" applyFont="1" applyFill="1" applyBorder="1" applyAlignment="1">
      <alignment horizontal="left" vertical="center" wrapText="1"/>
    </xf>
    <xf numFmtId="49" fontId="21" fillId="7" borderId="1" xfId="0" applyNumberFormat="1" applyFont="1" applyFill="1" applyBorder="1" applyAlignment="1">
      <alignment horizontal="left" vertical="center" wrapText="1" shrinkToFit="1"/>
    </xf>
    <xf numFmtId="0" fontId="10" fillId="0" borderId="0" xfId="0" applyFont="1" applyAlignment="1">
      <alignment/>
    </xf>
    <xf numFmtId="49" fontId="20" fillId="7" borderId="1" xfId="0" applyNumberFormat="1" applyFont="1" applyFill="1" applyBorder="1" applyAlignment="1">
      <alignment horizontal="left" vertical="center" wrapText="1"/>
    </xf>
    <xf numFmtId="49" fontId="20" fillId="7" borderId="1" xfId="0" applyNumberFormat="1" applyFont="1" applyFill="1" applyBorder="1" applyAlignment="1">
      <alignment horizontal="left" vertical="center" wrapText="1" shrinkToFit="1"/>
    </xf>
    <xf numFmtId="172" fontId="22" fillId="0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49" fontId="21" fillId="7" borderId="1" xfId="0" applyNumberFormat="1" applyFont="1" applyFill="1" applyBorder="1" applyAlignment="1">
      <alignment horizontal="center" vertical="center" wrapText="1"/>
    </xf>
    <xf numFmtId="172" fontId="23" fillId="0" borderId="2" xfId="0" applyNumberFormat="1" applyFont="1" applyFill="1" applyBorder="1" applyAlignment="1" applyProtection="1">
      <alignment horizontal="right" vertical="center" wrapText="1"/>
      <protection/>
    </xf>
    <xf numFmtId="172" fontId="22" fillId="0" borderId="2" xfId="53" applyNumberFormat="1" applyFont="1" applyFill="1" applyBorder="1" applyAlignment="1" applyProtection="1">
      <alignment horizontal="right" vertical="center" wrapText="1"/>
      <protection/>
    </xf>
    <xf numFmtId="0" fontId="22" fillId="0" borderId="2" xfId="53" applyNumberFormat="1" applyFont="1" applyFill="1" applyBorder="1" applyAlignment="1" applyProtection="1">
      <alignment horizontal="center" vertical="center" wrapText="1"/>
      <protection/>
    </xf>
    <xf numFmtId="0" fontId="23" fillId="0" borderId="2" xfId="53" applyNumberFormat="1" applyFont="1" applyFill="1" applyBorder="1" applyAlignment="1" applyProtection="1">
      <alignment horizontal="left" vertical="center" wrapText="1"/>
      <protection/>
    </xf>
    <xf numFmtId="49" fontId="23" fillId="0" borderId="2" xfId="53" applyNumberFormat="1" applyFont="1" applyFill="1" applyBorder="1" applyAlignment="1" applyProtection="1">
      <alignment horizontal="left" vertical="center" wrapText="1" shrinkToFit="1"/>
      <protection/>
    </xf>
    <xf numFmtId="49" fontId="23" fillId="0" borderId="2" xfId="53" applyNumberFormat="1" applyFont="1" applyFill="1" applyBorder="1" applyAlignment="1" applyProtection="1">
      <alignment horizontal="left" vertical="center" wrapText="1"/>
      <protection/>
    </xf>
    <xf numFmtId="49" fontId="22" fillId="0" borderId="2" xfId="53" applyNumberFormat="1" applyFont="1" applyFill="1" applyBorder="1" applyAlignment="1" applyProtection="1">
      <alignment horizontal="left" vertical="center" wrapText="1"/>
      <protection/>
    </xf>
    <xf numFmtId="49" fontId="22" fillId="0" borderId="2" xfId="53" applyNumberFormat="1" applyFont="1" applyFill="1" applyBorder="1" applyAlignment="1" applyProtection="1">
      <alignment horizontal="left" vertical="center" wrapText="1" shrinkToFit="1"/>
      <protection/>
    </xf>
    <xf numFmtId="49" fontId="22" fillId="0" borderId="2" xfId="53" applyNumberFormat="1" applyFont="1" applyFill="1" applyBorder="1" applyAlignment="1" applyProtection="1">
      <alignment horizontal="left" vertical="center" wrapText="1"/>
      <protection/>
    </xf>
    <xf numFmtId="172" fontId="22" fillId="0" borderId="2" xfId="0" applyNumberFormat="1" applyFont="1" applyFill="1" applyBorder="1" applyAlignment="1" applyProtection="1">
      <alignment horizontal="right" vertical="center" wrapText="1"/>
      <protection/>
    </xf>
    <xf numFmtId="0" fontId="22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left" vertical="center" wrapText="1"/>
      <protection/>
    </xf>
    <xf numFmtId="49" fontId="23" fillId="0" borderId="2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Alignment="1">
      <alignment/>
    </xf>
    <xf numFmtId="49" fontId="22" fillId="0" borderId="2" xfId="0" applyNumberFormat="1" applyFont="1" applyFill="1" applyBorder="1" applyAlignment="1" applyProtection="1">
      <alignment horizontal="left" vertical="center" wrapText="1"/>
      <protection/>
    </xf>
    <xf numFmtId="49" fontId="22" fillId="0" borderId="2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озділ 2" xfId="54"/>
    <cellStyle name="Обычный_розділ 3" xfId="55"/>
    <cellStyle name="Обычный_розділ 4" xfId="56"/>
    <cellStyle name="Обычный_розділ 4.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0;&#1083;&#1110;&#1103;\&#1057;&#1050;\&#1053;&#1054;&#1074;&#1072;_&#1057;&#1050;\rulon_R1_2kv2012_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0;&#1083;&#1110;&#1103;\&#1057;&#1050;\&#1053;&#1054;&#1074;&#1072;_&#1057;&#1050;\rulon_R1_2kv2012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0;&#1083;&#1110;&#1103;\&#1057;&#1050;\&#1053;&#1054;&#1074;&#1072;_&#1057;&#1050;\rulon_F1_2kv2012_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cons"/>
      <sheetName val="R1 (010-300)"/>
      <sheetName val="R1 (301-480)"/>
    </sheetNames>
    <sheetDataSet>
      <sheetData sheetId="2">
        <row r="343">
          <cell r="E343">
            <v>8811469.450669996</v>
          </cell>
          <cell r="F343">
            <v>4119498.068419998</v>
          </cell>
          <cell r="G343">
            <v>4691971.38225</v>
          </cell>
          <cell r="H343">
            <v>0</v>
          </cell>
          <cell r="I343">
            <v>0</v>
          </cell>
          <cell r="J343">
            <v>1862213.6965099997</v>
          </cell>
          <cell r="K343">
            <v>815422.3331299998</v>
          </cell>
          <cell r="L343">
            <v>1046791.36338</v>
          </cell>
          <cell r="M343">
            <v>0</v>
          </cell>
          <cell r="N343">
            <v>0</v>
          </cell>
          <cell r="O343">
            <v>3355504.4061599984</v>
          </cell>
          <cell r="P343">
            <v>1536776.721689998</v>
          </cell>
          <cell r="Q343">
            <v>1818727.6844700014</v>
          </cell>
          <cell r="R343">
            <v>0</v>
          </cell>
          <cell r="S343">
            <v>0</v>
          </cell>
          <cell r="T343">
            <v>723812.3444399998</v>
          </cell>
          <cell r="U343">
            <v>366118.09731999994</v>
          </cell>
          <cell r="V343">
            <v>357694.24711999996</v>
          </cell>
          <cell r="W343">
            <v>0</v>
          </cell>
          <cell r="X343">
            <v>0</v>
          </cell>
          <cell r="Y343">
            <v>160725.38</v>
          </cell>
          <cell r="Z343">
            <v>116475.83</v>
          </cell>
          <cell r="AA343">
            <v>44249.54999999999</v>
          </cell>
          <cell r="AB343">
            <v>0</v>
          </cell>
          <cell r="AC343">
            <v>0</v>
          </cell>
          <cell r="AD343">
            <v>1319720.9163500008</v>
          </cell>
          <cell r="AE343">
            <v>568312.2861300001</v>
          </cell>
          <cell r="AF343">
            <v>751408.6302199998</v>
          </cell>
          <cell r="AG343">
            <v>0</v>
          </cell>
          <cell r="AH343">
            <v>0</v>
          </cell>
          <cell r="AI343">
            <v>715617.92704</v>
          </cell>
          <cell r="AJ343">
            <v>335047.7552499999</v>
          </cell>
          <cell r="AK343">
            <v>380570.17179</v>
          </cell>
          <cell r="AL343">
            <v>0</v>
          </cell>
          <cell r="AM343">
            <v>0</v>
          </cell>
          <cell r="AO343">
            <v>5639420.11446</v>
          </cell>
          <cell r="AP343">
            <v>5336709.827059997</v>
          </cell>
          <cell r="AQ343">
            <v>0</v>
          </cell>
          <cell r="AR343">
            <v>0</v>
          </cell>
          <cell r="AT343">
            <v>5420738.627059997</v>
          </cell>
          <cell r="AU343">
            <v>5531028.449050002</v>
          </cell>
          <cell r="AV343">
            <v>0</v>
          </cell>
          <cell r="AW343">
            <v>0</v>
          </cell>
          <cell r="AY343">
            <v>946764.2422699991</v>
          </cell>
          <cell r="AZ343">
            <v>861627.1739500001</v>
          </cell>
          <cell r="BA343">
            <v>0</v>
          </cell>
          <cell r="BB343">
            <v>0</v>
          </cell>
          <cell r="BD343">
            <v>862768.0739500001</v>
          </cell>
          <cell r="BE343">
            <v>937174.7700099993</v>
          </cell>
          <cell r="BF343">
            <v>0</v>
          </cell>
          <cell r="BG343">
            <v>0</v>
          </cell>
          <cell r="BH343">
            <v>7507662.827470007</v>
          </cell>
          <cell r="BI343">
            <v>3685871.1013700017</v>
          </cell>
          <cell r="BJ343">
            <v>3821791.7260999978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E343">
            <v>0</v>
          </cell>
          <cell r="CF343">
            <v>0</v>
          </cell>
          <cell r="CG343">
            <v>4331.830000000001</v>
          </cell>
          <cell r="CH343">
            <v>1914.5199999999998</v>
          </cell>
          <cell r="CI343">
            <v>2417.3100000000004</v>
          </cell>
          <cell r="CJ343">
            <v>0</v>
          </cell>
          <cell r="CK343">
            <v>0</v>
          </cell>
          <cell r="CL343">
            <v>3914.5800000000004</v>
          </cell>
          <cell r="CM343">
            <v>1714.7099999999998</v>
          </cell>
          <cell r="CN343">
            <v>2199.87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13106.800000000001</v>
          </cell>
          <cell r="CW343">
            <v>6574.000000000001</v>
          </cell>
          <cell r="CX343">
            <v>6532.8</v>
          </cell>
          <cell r="CY343">
            <v>0</v>
          </cell>
          <cell r="CZ343">
            <v>0</v>
          </cell>
          <cell r="DA343">
            <v>1793516.3891199997</v>
          </cell>
          <cell r="DB343">
            <v>956268.7916900001</v>
          </cell>
          <cell r="DC343">
            <v>837247.5974299996</v>
          </cell>
          <cell r="DD343">
            <v>0</v>
          </cell>
          <cell r="DE343">
            <v>0</v>
          </cell>
          <cell r="DF343">
            <v>5.9</v>
          </cell>
          <cell r="DG343">
            <v>2.9</v>
          </cell>
          <cell r="DH343">
            <v>3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296188.8465200003</v>
          </cell>
          <cell r="DV343">
            <v>151196.05300999995</v>
          </cell>
          <cell r="DW343">
            <v>144992.79351000013</v>
          </cell>
          <cell r="DX343">
            <v>0</v>
          </cell>
          <cell r="DY343">
            <v>0</v>
          </cell>
          <cell r="DZ343">
            <v>193616.48940999998</v>
          </cell>
          <cell r="EA343">
            <v>96898.533</v>
          </cell>
          <cell r="EB343">
            <v>96717.95640999996</v>
          </cell>
          <cell r="EC343">
            <v>0</v>
          </cell>
          <cell r="ED343">
            <v>0</v>
          </cell>
          <cell r="EE343">
            <v>0</v>
          </cell>
          <cell r="EF343">
            <v>0</v>
          </cell>
          <cell r="EG343">
            <v>0</v>
          </cell>
          <cell r="EH343">
            <v>0</v>
          </cell>
          <cell r="EI343">
            <v>0</v>
          </cell>
          <cell r="EJ343">
            <v>360</v>
          </cell>
          <cell r="EK343">
            <v>0.2</v>
          </cell>
          <cell r="EL343">
            <v>359.8</v>
          </cell>
          <cell r="EM343">
            <v>0</v>
          </cell>
          <cell r="EN343">
            <v>0</v>
          </cell>
          <cell r="EO343">
            <v>137979.13380000004</v>
          </cell>
          <cell r="EP343">
            <v>60547.57176</v>
          </cell>
          <cell r="EQ343">
            <v>77431.56204</v>
          </cell>
          <cell r="ER343">
            <v>0</v>
          </cell>
          <cell r="ES343">
            <v>0</v>
          </cell>
          <cell r="ET343">
            <v>7021.5</v>
          </cell>
          <cell r="EU343">
            <v>3905.6</v>
          </cell>
          <cell r="EV343">
            <v>3115.8999999999996</v>
          </cell>
          <cell r="EW343">
            <v>0</v>
          </cell>
          <cell r="EX343">
            <v>0</v>
          </cell>
          <cell r="EY343">
            <v>6849.2</v>
          </cell>
          <cell r="EZ343">
            <v>3833.8</v>
          </cell>
          <cell r="FA343">
            <v>3015.3999999999996</v>
          </cell>
          <cell r="FB343">
            <v>0</v>
          </cell>
          <cell r="FC343">
            <v>0</v>
          </cell>
          <cell r="FD343">
            <v>427348.3184600001</v>
          </cell>
          <cell r="FE343">
            <v>153337.30214999994</v>
          </cell>
          <cell r="FF343">
            <v>274011.0163100001</v>
          </cell>
          <cell r="FG343">
            <v>0</v>
          </cell>
          <cell r="FH343">
            <v>0</v>
          </cell>
          <cell r="FI343">
            <v>369122.08706000005</v>
          </cell>
          <cell r="FJ343">
            <v>146305.34293999997</v>
          </cell>
          <cell r="FK343">
            <v>222816.74412000008</v>
          </cell>
          <cell r="FL343">
            <v>0</v>
          </cell>
          <cell r="FM343">
            <v>0</v>
          </cell>
          <cell r="FN343">
            <v>4016.75</v>
          </cell>
          <cell r="FO343">
            <v>2243.1500000000005</v>
          </cell>
          <cell r="FP343">
            <v>1773.6</v>
          </cell>
          <cell r="FQ343">
            <v>0</v>
          </cell>
          <cell r="FR343">
            <v>0</v>
          </cell>
          <cell r="FS343">
            <v>44390.06905</v>
          </cell>
          <cell r="FT343">
            <v>22938.913200000003</v>
          </cell>
          <cell r="FU343">
            <v>21451.15585</v>
          </cell>
          <cell r="FV343">
            <v>0</v>
          </cell>
          <cell r="FW343">
            <v>0</v>
          </cell>
          <cell r="FX343">
            <v>244074.31400999991</v>
          </cell>
          <cell r="FY343">
            <v>113655.87974000003</v>
          </cell>
          <cell r="FZ343">
            <v>130418.43427000009</v>
          </cell>
          <cell r="GA343">
            <v>0</v>
          </cell>
          <cell r="GB343">
            <v>0</v>
          </cell>
          <cell r="GC343">
            <v>73061.85399999999</v>
          </cell>
          <cell r="GD343">
            <v>6959.8</v>
          </cell>
          <cell r="GE343">
            <v>66102.05399999999</v>
          </cell>
          <cell r="GF343">
            <v>0</v>
          </cell>
          <cell r="GG343">
            <v>0</v>
          </cell>
          <cell r="GH343">
            <v>5898196.309389998</v>
          </cell>
          <cell r="GI343">
            <v>3056378.4376799995</v>
          </cell>
          <cell r="GJ343">
            <v>2841817.8717099996</v>
          </cell>
          <cell r="GK343">
            <v>0</v>
          </cell>
          <cell r="GL343">
            <v>0</v>
          </cell>
          <cell r="GM343">
            <v>127.00999999999999</v>
          </cell>
          <cell r="GN343">
            <v>91.21000000000001</v>
          </cell>
          <cell r="GO343">
            <v>35.8</v>
          </cell>
          <cell r="GP343">
            <v>0</v>
          </cell>
          <cell r="GQ343">
            <v>0</v>
          </cell>
          <cell r="GR343">
            <v>2561568.20148</v>
          </cell>
          <cell r="GS343">
            <v>1434586.8341199995</v>
          </cell>
          <cell r="GT343">
            <v>1126981.3673599998</v>
          </cell>
          <cell r="GU343">
            <v>0</v>
          </cell>
          <cell r="GV343">
            <v>0</v>
          </cell>
          <cell r="GW343">
            <v>169677.69999999992</v>
          </cell>
          <cell r="GX343">
            <v>66083.70000000001</v>
          </cell>
          <cell r="GY343">
            <v>103594</v>
          </cell>
          <cell r="GZ343">
            <v>0</v>
          </cell>
          <cell r="HA343">
            <v>0</v>
          </cell>
          <cell r="HB343">
            <v>0</v>
          </cell>
          <cell r="HC343">
            <v>0</v>
          </cell>
          <cell r="HD343">
            <v>0</v>
          </cell>
          <cell r="HE343">
            <v>0</v>
          </cell>
          <cell r="HF343">
            <v>0</v>
          </cell>
          <cell r="HG343">
            <v>1724493.1576</v>
          </cell>
          <cell r="HH343">
            <v>982233.8152499996</v>
          </cell>
          <cell r="HI343">
            <v>742259.3423499998</v>
          </cell>
          <cell r="HJ343">
            <v>0</v>
          </cell>
          <cell r="HK343">
            <v>0</v>
          </cell>
          <cell r="HL343">
            <v>33057.4</v>
          </cell>
          <cell r="HM343">
            <v>8567.600000000002</v>
          </cell>
          <cell r="HN343">
            <v>24489.8</v>
          </cell>
          <cell r="HO343">
            <v>0</v>
          </cell>
          <cell r="HP343">
            <v>0</v>
          </cell>
          <cell r="HQ343">
            <v>4.2</v>
          </cell>
          <cell r="HR343">
            <v>1.9</v>
          </cell>
          <cell r="HS343">
            <v>2.3</v>
          </cell>
          <cell r="HT343">
            <v>0</v>
          </cell>
          <cell r="HU343">
            <v>0</v>
          </cell>
          <cell r="HV343">
            <v>9.7</v>
          </cell>
          <cell r="HW343">
            <v>0.3</v>
          </cell>
          <cell r="HX343">
            <v>9.4</v>
          </cell>
          <cell r="HY343">
            <v>0</v>
          </cell>
          <cell r="HZ343">
            <v>0</v>
          </cell>
          <cell r="IA343">
            <v>0</v>
          </cell>
          <cell r="IB343">
            <v>0</v>
          </cell>
          <cell r="IC343">
            <v>0</v>
          </cell>
          <cell r="ID343">
            <v>0</v>
          </cell>
          <cell r="IE343">
            <v>0</v>
          </cell>
          <cell r="IF343">
            <v>21145.66487</v>
          </cell>
          <cell r="IG343">
            <v>9995.18779</v>
          </cell>
          <cell r="IH343">
            <v>11150.477079999999</v>
          </cell>
          <cell r="II343">
            <v>0</v>
          </cell>
          <cell r="IJ343">
            <v>0</v>
          </cell>
          <cell r="IK343">
            <v>1007554.0266799998</v>
          </cell>
          <cell r="IL343">
            <v>471349.2634799999</v>
          </cell>
          <cell r="IM343">
            <v>536204.7631999998</v>
          </cell>
          <cell r="IN343">
            <v>0</v>
          </cell>
          <cell r="IO343">
            <v>0</v>
          </cell>
        </row>
      </sheetData>
      <sheetData sheetId="3">
        <row r="343">
          <cell r="D343">
            <v>821967.8266799998</v>
          </cell>
          <cell r="E343">
            <v>382089.9634800001</v>
          </cell>
          <cell r="F343">
            <v>439877.8631999999</v>
          </cell>
          <cell r="G343">
            <v>0</v>
          </cell>
          <cell r="H343">
            <v>0</v>
          </cell>
          <cell r="I343">
            <v>61.3</v>
          </cell>
          <cell r="J343">
            <v>15.1</v>
          </cell>
          <cell r="K343">
            <v>46.2</v>
          </cell>
          <cell r="L343">
            <v>0</v>
          </cell>
          <cell r="M343">
            <v>0</v>
          </cell>
          <cell r="N343">
            <v>15549.363269999998</v>
          </cell>
          <cell r="O343">
            <v>8759.799999999997</v>
          </cell>
          <cell r="P343">
            <v>6789.563270000001</v>
          </cell>
          <cell r="Q343">
            <v>0</v>
          </cell>
          <cell r="R343">
            <v>0</v>
          </cell>
          <cell r="S343">
            <v>12206.063269999999</v>
          </cell>
          <cell r="T343">
            <v>6906.299999999997</v>
          </cell>
          <cell r="U343">
            <v>5299.763270000001</v>
          </cell>
          <cell r="V343">
            <v>0</v>
          </cell>
          <cell r="W343">
            <v>0</v>
          </cell>
          <cell r="X343">
            <v>1743.3000000000002</v>
          </cell>
          <cell r="Y343">
            <v>855.0999999999999</v>
          </cell>
          <cell r="Z343">
            <v>888.2</v>
          </cell>
          <cell r="AA343">
            <v>0</v>
          </cell>
          <cell r="AB343">
            <v>0</v>
          </cell>
          <cell r="AC343">
            <v>137.9</v>
          </cell>
          <cell r="AD343">
            <v>37.6</v>
          </cell>
          <cell r="AE343">
            <v>100.3</v>
          </cell>
          <cell r="AF343">
            <v>0</v>
          </cell>
          <cell r="AG343">
            <v>0</v>
          </cell>
          <cell r="AH343">
            <v>133.9</v>
          </cell>
          <cell r="AI343">
            <v>33.6</v>
          </cell>
          <cell r="AJ343">
            <v>100.3</v>
          </cell>
          <cell r="AK343">
            <v>0</v>
          </cell>
          <cell r="AL343">
            <v>0</v>
          </cell>
          <cell r="AM343">
            <v>57642.41515</v>
          </cell>
          <cell r="AN343">
            <v>28288.237270000005</v>
          </cell>
          <cell r="AO343">
            <v>29354.17788</v>
          </cell>
          <cell r="AP343">
            <v>0</v>
          </cell>
          <cell r="AQ343">
            <v>0</v>
          </cell>
          <cell r="AR343">
            <v>4783.787120000003</v>
          </cell>
          <cell r="AS343">
            <v>2485.7790399999994</v>
          </cell>
          <cell r="AT343">
            <v>2298.00808</v>
          </cell>
          <cell r="AU343">
            <v>0</v>
          </cell>
          <cell r="AV343">
            <v>0</v>
          </cell>
          <cell r="AW343">
            <v>17528.27339000001</v>
          </cell>
          <cell r="AX343">
            <v>9022.90359</v>
          </cell>
          <cell r="AY343">
            <v>8505.3698</v>
          </cell>
          <cell r="AZ343">
            <v>0</v>
          </cell>
          <cell r="BA343">
            <v>0</v>
          </cell>
          <cell r="BB343">
            <v>3132.3999999999996</v>
          </cell>
          <cell r="BC343">
            <v>1608.9999999999998</v>
          </cell>
          <cell r="BD343">
            <v>1523.4000000000005</v>
          </cell>
          <cell r="BE343">
            <v>0</v>
          </cell>
          <cell r="BF343">
            <v>0</v>
          </cell>
          <cell r="BG343">
            <v>26071.25917999999</v>
          </cell>
          <cell r="BH343">
            <v>12977.904639999999</v>
          </cell>
          <cell r="BI343">
            <v>13093.354540000004</v>
          </cell>
          <cell r="BJ343">
            <v>0</v>
          </cell>
          <cell r="BK343">
            <v>0</v>
          </cell>
          <cell r="BL343">
            <v>1285.10851</v>
          </cell>
          <cell r="BM343">
            <v>646.04034</v>
          </cell>
          <cell r="BN343">
            <v>639.0681699999999</v>
          </cell>
          <cell r="BO343">
            <v>0</v>
          </cell>
          <cell r="BP343">
            <v>0</v>
          </cell>
          <cell r="BQ343">
            <v>8800.000000000002</v>
          </cell>
          <cell r="BR343">
            <v>4617.6</v>
          </cell>
          <cell r="BS343">
            <v>4182.400000000001</v>
          </cell>
          <cell r="BT343">
            <v>0</v>
          </cell>
          <cell r="BU343">
            <v>0</v>
          </cell>
          <cell r="BV343">
            <v>1138.7</v>
          </cell>
          <cell r="BW343">
            <v>628</v>
          </cell>
          <cell r="BX343">
            <v>510.70000000000005</v>
          </cell>
          <cell r="BY343">
            <v>0</v>
          </cell>
          <cell r="BZ343">
            <v>0</v>
          </cell>
          <cell r="CA343">
            <v>2120.65</v>
          </cell>
          <cell r="CB343">
            <v>1447.9000000000003</v>
          </cell>
          <cell r="CC343">
            <v>672.75</v>
          </cell>
          <cell r="CD343">
            <v>0</v>
          </cell>
          <cell r="CE343">
            <v>0</v>
          </cell>
          <cell r="CF343">
            <v>282</v>
          </cell>
          <cell r="CG343">
            <v>128.9</v>
          </cell>
          <cell r="CH343">
            <v>153.09999999999997</v>
          </cell>
          <cell r="CI343">
            <v>0</v>
          </cell>
          <cell r="CJ343">
            <v>0</v>
          </cell>
          <cell r="CK343">
            <v>2148.8</v>
          </cell>
          <cell r="CL343">
            <v>1158</v>
          </cell>
          <cell r="CM343">
            <v>990.8000000000001</v>
          </cell>
          <cell r="CN343">
            <v>0</v>
          </cell>
          <cell r="CO343">
            <v>0</v>
          </cell>
          <cell r="CP343">
            <v>159.29999999999998</v>
          </cell>
          <cell r="CQ343">
            <v>141.29999999999998</v>
          </cell>
          <cell r="CR343">
            <v>18</v>
          </cell>
          <cell r="CS343">
            <v>0</v>
          </cell>
          <cell r="CT343">
            <v>0</v>
          </cell>
          <cell r="CU343">
            <v>265921.55795100005</v>
          </cell>
          <cell r="CV343">
            <v>128638.74756</v>
          </cell>
          <cell r="CW343">
            <v>137282.81039099992</v>
          </cell>
          <cell r="CX343">
            <v>0</v>
          </cell>
          <cell r="CY343">
            <v>0</v>
          </cell>
          <cell r="CZ343">
            <v>1082267.0031899998</v>
          </cell>
          <cell r="DA343">
            <v>539979.3333799999</v>
          </cell>
          <cell r="DB343">
            <v>542287.6698100005</v>
          </cell>
          <cell r="DC343">
            <v>0</v>
          </cell>
          <cell r="DD343">
            <v>0</v>
          </cell>
          <cell r="DE343">
            <v>239596.06317000012</v>
          </cell>
          <cell r="DF343">
            <v>100838.67919</v>
          </cell>
          <cell r="DG343">
            <v>138757.38398</v>
          </cell>
          <cell r="DH343">
            <v>0</v>
          </cell>
          <cell r="DI343">
            <v>0</v>
          </cell>
          <cell r="DJ343">
            <v>25450.303170000003</v>
          </cell>
          <cell r="DK343">
            <v>12157.609190000003</v>
          </cell>
          <cell r="DL343">
            <v>13292.69398</v>
          </cell>
          <cell r="DM343">
            <v>0</v>
          </cell>
          <cell r="DN343">
            <v>0</v>
          </cell>
          <cell r="DO343">
            <v>475792.5341799997</v>
          </cell>
          <cell r="DP343">
            <v>163296.1526400001</v>
          </cell>
          <cell r="DQ343">
            <v>312496.38153999986</v>
          </cell>
          <cell r="DR343">
            <v>0</v>
          </cell>
          <cell r="DS343">
            <v>0</v>
          </cell>
          <cell r="DT343">
            <v>89858.54999999996</v>
          </cell>
          <cell r="DU343">
            <v>52549.99999999999</v>
          </cell>
          <cell r="DV343">
            <v>37308.549999999996</v>
          </cell>
          <cell r="DW343">
            <v>0</v>
          </cell>
          <cell r="DX343">
            <v>0</v>
          </cell>
          <cell r="DY343">
            <v>7506.4</v>
          </cell>
          <cell r="DZ343">
            <v>167.20000000000002</v>
          </cell>
          <cell r="EA343">
            <v>7339.2</v>
          </cell>
          <cell r="EB343">
            <v>0</v>
          </cell>
          <cell r="EC343">
            <v>0</v>
          </cell>
          <cell r="ED343">
            <v>32642.569999999992</v>
          </cell>
          <cell r="EE343">
            <v>16840.399999999994</v>
          </cell>
          <cell r="EF343">
            <v>15802.17</v>
          </cell>
          <cell r="EG343">
            <v>0</v>
          </cell>
          <cell r="EH343">
            <v>0</v>
          </cell>
          <cell r="EI343">
            <v>6233</v>
          </cell>
          <cell r="EJ343">
            <v>6233</v>
          </cell>
          <cell r="EK343">
            <v>0</v>
          </cell>
          <cell r="EL343">
            <v>0</v>
          </cell>
          <cell r="EM343">
            <v>0</v>
          </cell>
          <cell r="EN343">
            <v>6314938.652529998</v>
          </cell>
          <cell r="EO343">
            <v>3148578.7324999995</v>
          </cell>
          <cell r="EP343">
            <v>3166359.9200299997</v>
          </cell>
          <cell r="EQ343">
            <v>0</v>
          </cell>
          <cell r="ER343">
            <v>0</v>
          </cell>
          <cell r="ES343">
            <v>2083.8</v>
          </cell>
          <cell r="ET343">
            <v>1984.7</v>
          </cell>
          <cell r="EU343">
            <v>99.1</v>
          </cell>
          <cell r="EV343">
            <v>0</v>
          </cell>
          <cell r="EW343">
            <v>0</v>
          </cell>
          <cell r="EX343">
            <v>2688795.7288300004</v>
          </cell>
          <cell r="EY343">
            <v>1142662.1008009997</v>
          </cell>
          <cell r="EZ343">
            <v>1546133.6280289995</v>
          </cell>
          <cell r="FA343">
            <v>0</v>
          </cell>
          <cell r="FB343">
            <v>0</v>
          </cell>
          <cell r="FC343">
            <v>279263.53705999994</v>
          </cell>
          <cell r="FD343">
            <v>93755.34294000005</v>
          </cell>
          <cell r="FE343">
            <v>185508.19412000006</v>
          </cell>
          <cell r="FF343">
            <v>0</v>
          </cell>
          <cell r="FG343">
            <v>0</v>
          </cell>
          <cell r="FH343">
            <v>-70.80000000000001</v>
          </cell>
          <cell r="FI343">
            <v>-2.3000000000000007</v>
          </cell>
          <cell r="FJ343">
            <v>-68.5</v>
          </cell>
          <cell r="FK343">
            <v>0</v>
          </cell>
          <cell r="FL343">
            <v>0</v>
          </cell>
          <cell r="FM343">
            <v>-416742.34314000007</v>
          </cell>
          <cell r="FN343">
            <v>-92009.69481999996</v>
          </cell>
          <cell r="FO343">
            <v>-324542.04831999994</v>
          </cell>
          <cell r="FP343">
            <v>0</v>
          </cell>
          <cell r="FQ343">
            <v>0</v>
          </cell>
          <cell r="FR343">
            <v>-1956.7900000000002</v>
          </cell>
          <cell r="FS343">
            <v>-1893.49</v>
          </cell>
          <cell r="FT343">
            <v>-63.3</v>
          </cell>
          <cell r="FU343">
            <v>0</v>
          </cell>
          <cell r="FV343">
            <v>0</v>
          </cell>
          <cell r="FW343">
            <v>338347.9698100002</v>
          </cell>
          <cell r="FX343">
            <v>160837.48788</v>
          </cell>
          <cell r="FY343">
            <v>177510.48192999998</v>
          </cell>
          <cell r="FZ343">
            <v>0</v>
          </cell>
          <cell r="GA343">
            <v>0</v>
          </cell>
          <cell r="GB343">
            <v>278123.1546100001</v>
          </cell>
          <cell r="GC343">
            <v>137452.04024999996</v>
          </cell>
          <cell r="GD343">
            <v>140671.11435999998</v>
          </cell>
          <cell r="GE343">
            <v>0</v>
          </cell>
          <cell r="GF343">
            <v>0</v>
          </cell>
          <cell r="GG343">
            <v>58.1</v>
          </cell>
          <cell r="GH343">
            <v>58.1</v>
          </cell>
          <cell r="GI343">
            <v>0</v>
          </cell>
          <cell r="GJ343">
            <v>0</v>
          </cell>
          <cell r="GK343">
            <v>0</v>
          </cell>
          <cell r="GL343">
            <v>356.00368999999995</v>
          </cell>
          <cell r="GM343">
            <v>198.61671</v>
          </cell>
          <cell r="GN343">
            <v>157.38698</v>
          </cell>
          <cell r="GO343">
            <v>0</v>
          </cell>
          <cell r="GP343">
            <v>0</v>
          </cell>
          <cell r="GQ343">
            <v>6188.49</v>
          </cell>
          <cell r="GR343">
            <v>2587.42</v>
          </cell>
          <cell r="GS343">
            <v>3601.07</v>
          </cell>
          <cell r="GT343">
            <v>0</v>
          </cell>
          <cell r="GU343">
            <v>0</v>
          </cell>
          <cell r="GV343">
            <v>2711682.0618999987</v>
          </cell>
          <cell r="GW343">
            <v>1239365.9450009991</v>
          </cell>
          <cell r="GX343">
            <v>1472316.1168990002</v>
          </cell>
          <cell r="GY343">
            <v>0</v>
          </cell>
          <cell r="GZ343">
            <v>0</v>
          </cell>
          <cell r="HA343">
            <v>-506858.38895999984</v>
          </cell>
          <cell r="HB343">
            <v>-260467.19395999998</v>
          </cell>
          <cell r="HC343">
            <v>-246391.19499999998</v>
          </cell>
          <cell r="HD343">
            <v>0</v>
          </cell>
          <cell r="HE34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1 (010-300)"/>
      <sheetName val="Лист1"/>
      <sheetName val="R1 (301-480)"/>
    </sheetNames>
    <sheetDataSet>
      <sheetData sheetId="1"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770460.9000000001</v>
          </cell>
          <cell r="BN64">
            <v>419099.79999999976</v>
          </cell>
          <cell r="BO64">
            <v>351361.09999999986</v>
          </cell>
          <cell r="BP64">
            <v>0</v>
          </cell>
          <cell r="BQ64">
            <v>0</v>
          </cell>
          <cell r="BR64">
            <v>16341.7</v>
          </cell>
          <cell r="BS64">
            <v>6594.1</v>
          </cell>
          <cell r="BT64">
            <v>9747.6</v>
          </cell>
          <cell r="BU64">
            <v>0</v>
          </cell>
          <cell r="BV64">
            <v>0</v>
          </cell>
          <cell r="BW64">
            <v>16322.900000000001</v>
          </cell>
          <cell r="BX64">
            <v>6585.700000000001</v>
          </cell>
          <cell r="BY64">
            <v>9737.2</v>
          </cell>
          <cell r="BZ64">
            <v>0</v>
          </cell>
          <cell r="CA64">
            <v>0</v>
          </cell>
          <cell r="CB64">
            <v>861030.4000000001</v>
          </cell>
          <cell r="CC64">
            <v>483500.9</v>
          </cell>
          <cell r="CD64">
            <v>377529.5000000001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378219.99999999994</v>
          </cell>
          <cell r="DG64">
            <v>183671.8</v>
          </cell>
          <cell r="DH64">
            <v>194548.19999999998</v>
          </cell>
          <cell r="DI64">
            <v>0</v>
          </cell>
          <cell r="DJ64">
            <v>0</v>
          </cell>
          <cell r="DK64">
            <v>2694.6</v>
          </cell>
          <cell r="DL64">
            <v>1171.8999999999999</v>
          </cell>
          <cell r="DM64">
            <v>1522.7</v>
          </cell>
          <cell r="DN64">
            <v>0</v>
          </cell>
          <cell r="DO64">
            <v>0</v>
          </cell>
          <cell r="DP64">
            <v>41233.50000000001</v>
          </cell>
          <cell r="DQ64">
            <v>19354.799999999992</v>
          </cell>
          <cell r="DR64">
            <v>21878.7</v>
          </cell>
          <cell r="DS64">
            <v>0</v>
          </cell>
          <cell r="DT64">
            <v>0</v>
          </cell>
          <cell r="DU64">
            <v>6861.8</v>
          </cell>
          <cell r="DV64">
            <v>2899.2</v>
          </cell>
          <cell r="DW64">
            <v>3962.6000000000004</v>
          </cell>
          <cell r="DX64">
            <v>0</v>
          </cell>
          <cell r="DY64">
            <v>0</v>
          </cell>
          <cell r="DZ64">
            <v>6861.8</v>
          </cell>
          <cell r="EA64">
            <v>2899.2</v>
          </cell>
          <cell r="EB64">
            <v>3962.6000000000004</v>
          </cell>
          <cell r="EC64">
            <v>0</v>
          </cell>
          <cell r="ED64">
            <v>0</v>
          </cell>
          <cell r="EE64">
            <v>2924.9</v>
          </cell>
          <cell r="EF64">
            <v>996.6</v>
          </cell>
          <cell r="EG64">
            <v>1928.3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1482.2</v>
          </cell>
          <cell r="EU64">
            <v>575</v>
          </cell>
          <cell r="EV64">
            <v>907.2</v>
          </cell>
          <cell r="EW64">
            <v>0</v>
          </cell>
          <cell r="EX64">
            <v>0</v>
          </cell>
          <cell r="EY64">
            <v>1481</v>
          </cell>
          <cell r="EZ64">
            <v>575</v>
          </cell>
          <cell r="FA64">
            <v>906</v>
          </cell>
          <cell r="FB64">
            <v>0</v>
          </cell>
          <cell r="FC64">
            <v>0</v>
          </cell>
          <cell r="FD64">
            <v>69116.60000000002</v>
          </cell>
          <cell r="FE64">
            <v>38100.00000000001</v>
          </cell>
          <cell r="FF64">
            <v>31016.60000000001</v>
          </cell>
          <cell r="FG64">
            <v>0</v>
          </cell>
          <cell r="FH64">
            <v>0</v>
          </cell>
          <cell r="FI64">
            <v>170745.40000000008</v>
          </cell>
          <cell r="FJ64">
            <v>95401.5</v>
          </cell>
          <cell r="FK64">
            <v>75343.89999999998</v>
          </cell>
          <cell r="FL64">
            <v>0</v>
          </cell>
          <cell r="FM64">
            <v>0</v>
          </cell>
          <cell r="FN64">
            <v>3</v>
          </cell>
          <cell r="FO64">
            <v>1.5</v>
          </cell>
          <cell r="FP64">
            <v>1.5</v>
          </cell>
          <cell r="FQ64">
            <v>0</v>
          </cell>
          <cell r="FR64">
            <v>0</v>
          </cell>
          <cell r="FS64">
            <v>85867.4</v>
          </cell>
          <cell r="FT64">
            <v>46831.09999999999</v>
          </cell>
          <cell r="FU64">
            <v>39036.3</v>
          </cell>
          <cell r="FV64">
            <v>0</v>
          </cell>
          <cell r="FW64">
            <v>0</v>
          </cell>
          <cell r="FX64">
            <v>73401.89999999998</v>
          </cell>
          <cell r="FY64">
            <v>37154.30000000001</v>
          </cell>
          <cell r="FZ64">
            <v>36247.600000000006</v>
          </cell>
          <cell r="GA64">
            <v>0</v>
          </cell>
          <cell r="GB64">
            <v>0</v>
          </cell>
          <cell r="GC64">
            <v>11473.1</v>
          </cell>
          <cell r="GD64">
            <v>11414.6</v>
          </cell>
          <cell r="GE64">
            <v>58.5</v>
          </cell>
          <cell r="GF64">
            <v>0</v>
          </cell>
          <cell r="GG64">
            <v>0</v>
          </cell>
          <cell r="GH64">
            <v>972954.0000000001</v>
          </cell>
          <cell r="GI64">
            <v>643496.3999999999</v>
          </cell>
          <cell r="GJ64">
            <v>329457.60000000003</v>
          </cell>
          <cell r="GK64">
            <v>0</v>
          </cell>
          <cell r="GL64">
            <v>0</v>
          </cell>
          <cell r="GM64">
            <v>4</v>
          </cell>
          <cell r="GN64">
            <v>0</v>
          </cell>
          <cell r="GO64">
            <v>4</v>
          </cell>
          <cell r="GP64">
            <v>0</v>
          </cell>
          <cell r="GQ64">
            <v>0</v>
          </cell>
          <cell r="GR64">
            <v>38001.399999999994</v>
          </cell>
          <cell r="GS64">
            <v>20674.399999999998</v>
          </cell>
          <cell r="GT64">
            <v>17327.000000000004</v>
          </cell>
          <cell r="GU64">
            <v>0</v>
          </cell>
          <cell r="GV64">
            <v>0</v>
          </cell>
          <cell r="GW64">
            <v>7782.400000000001</v>
          </cell>
          <cell r="GX64">
            <v>4471.8</v>
          </cell>
          <cell r="GY64">
            <v>3310.6000000000004</v>
          </cell>
          <cell r="GZ64">
            <v>0</v>
          </cell>
          <cell r="HA64">
            <v>0</v>
          </cell>
          <cell r="HB64">
            <v>44980.299999999974</v>
          </cell>
          <cell r="HC64">
            <v>23154.200000000008</v>
          </cell>
          <cell r="HD64">
            <v>21826.100000000006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P64">
            <v>0</v>
          </cell>
          <cell r="HQ64">
            <v>485131.19999999995</v>
          </cell>
          <cell r="HR64">
            <v>254666.99999999994</v>
          </cell>
          <cell r="HS64">
            <v>230464.19999999998</v>
          </cell>
          <cell r="HT64">
            <v>0</v>
          </cell>
          <cell r="HU64">
            <v>0</v>
          </cell>
          <cell r="HV64">
            <v>10462.1</v>
          </cell>
          <cell r="HW64">
            <v>8796.5</v>
          </cell>
          <cell r="HX64">
            <v>1665.6</v>
          </cell>
          <cell r="HY64">
            <v>0</v>
          </cell>
          <cell r="HZ64">
            <v>0</v>
          </cell>
          <cell r="IA64">
            <v>26857.599999999995</v>
          </cell>
          <cell r="IB64">
            <v>27422.099999999995</v>
          </cell>
          <cell r="IC64">
            <v>-564.5000000000013</v>
          </cell>
          <cell r="ID64">
            <v>0</v>
          </cell>
          <cell r="IE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320545.19999999995</v>
          </cell>
          <cell r="IL64">
            <v>152337.99999999997</v>
          </cell>
          <cell r="IM64">
            <v>168207.2</v>
          </cell>
          <cell r="IN64">
            <v>0</v>
          </cell>
          <cell r="IO64">
            <v>0</v>
          </cell>
        </row>
      </sheetData>
      <sheetData sheetId="3">
        <row r="64">
          <cell r="E64">
            <v>318420.3</v>
          </cell>
          <cell r="F64">
            <v>151235.8</v>
          </cell>
          <cell r="G64">
            <v>167184.49999999997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63</v>
          </cell>
          <cell r="P64">
            <v>26.4</v>
          </cell>
          <cell r="Q64">
            <v>36.6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131.9</v>
          </cell>
          <cell r="AO64">
            <v>62</v>
          </cell>
          <cell r="AP64">
            <v>69.9</v>
          </cell>
          <cell r="AQ64">
            <v>0</v>
          </cell>
          <cell r="AR64">
            <v>0</v>
          </cell>
          <cell r="AS64">
            <v>6.8</v>
          </cell>
          <cell r="AT64">
            <v>0</v>
          </cell>
          <cell r="AU64">
            <v>6.8</v>
          </cell>
          <cell r="AV64">
            <v>0</v>
          </cell>
          <cell r="AW64">
            <v>0</v>
          </cell>
          <cell r="AX64">
            <v>0.1</v>
          </cell>
          <cell r="AY64">
            <v>0</v>
          </cell>
          <cell r="AZ64">
            <v>0.1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15609.900000000001</v>
          </cell>
          <cell r="CW64">
            <v>7937.2</v>
          </cell>
          <cell r="CX64">
            <v>7672.7</v>
          </cell>
          <cell r="CY64">
            <v>0</v>
          </cell>
          <cell r="CZ64">
            <v>0</v>
          </cell>
          <cell r="DA64">
            <v>115112.09999999999</v>
          </cell>
          <cell r="DB64">
            <v>61782.4</v>
          </cell>
          <cell r="DC64">
            <v>53329.7</v>
          </cell>
          <cell r="DD64">
            <v>0</v>
          </cell>
          <cell r="DE64">
            <v>0</v>
          </cell>
          <cell r="DF64">
            <v>106938.8</v>
          </cell>
          <cell r="DG64">
            <v>50961.19999999999</v>
          </cell>
          <cell r="DH64">
            <v>55977.59999999999</v>
          </cell>
          <cell r="DI64">
            <v>0</v>
          </cell>
          <cell r="DJ64">
            <v>0</v>
          </cell>
          <cell r="DK64">
            <v>6889.400000000001</v>
          </cell>
          <cell r="DL64">
            <v>4264.099999999999</v>
          </cell>
          <cell r="DM64">
            <v>2625.2999999999997</v>
          </cell>
          <cell r="DN64">
            <v>0</v>
          </cell>
          <cell r="DO64">
            <v>0</v>
          </cell>
          <cell r="DP64">
            <v>60053.299999999996</v>
          </cell>
          <cell r="DQ64">
            <v>28603.1</v>
          </cell>
          <cell r="DR64">
            <v>31450.200000000008</v>
          </cell>
          <cell r="DS64">
            <v>0</v>
          </cell>
          <cell r="DT64">
            <v>0</v>
          </cell>
          <cell r="DU64">
            <v>24398.000000000004</v>
          </cell>
          <cell r="DV64">
            <v>6778.2</v>
          </cell>
          <cell r="DW64">
            <v>17619.8</v>
          </cell>
          <cell r="DX64">
            <v>0</v>
          </cell>
          <cell r="DY64">
            <v>0</v>
          </cell>
          <cell r="DZ64">
            <v>60</v>
          </cell>
          <cell r="EA64">
            <v>58</v>
          </cell>
          <cell r="EB64">
            <v>2</v>
          </cell>
          <cell r="EC64">
            <v>0</v>
          </cell>
          <cell r="ED64">
            <v>0</v>
          </cell>
          <cell r="EE64">
            <v>20862.4</v>
          </cell>
          <cell r="EF64">
            <v>5471.6</v>
          </cell>
          <cell r="EG64">
            <v>15390.8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988764.5000000001</v>
          </cell>
          <cell r="EP64">
            <v>662344.8</v>
          </cell>
          <cell r="EQ64">
            <v>326419.69999999995</v>
          </cell>
          <cell r="ER64">
            <v>0</v>
          </cell>
          <cell r="ES64">
            <v>0</v>
          </cell>
          <cell r="ET64">
            <v>8</v>
          </cell>
          <cell r="EU64">
            <v>0</v>
          </cell>
          <cell r="EV64">
            <v>8</v>
          </cell>
          <cell r="EW64">
            <v>0</v>
          </cell>
          <cell r="EX64">
            <v>0</v>
          </cell>
          <cell r="EY64">
            <v>-69675.89999999998</v>
          </cell>
          <cell r="EZ64">
            <v>-17719.899999999998</v>
          </cell>
          <cell r="FA64">
            <v>-51955.99999999998</v>
          </cell>
          <cell r="FB64">
            <v>0</v>
          </cell>
          <cell r="FC64">
            <v>0</v>
          </cell>
          <cell r="FD64">
            <v>146347.40000000005</v>
          </cell>
          <cell r="FE64">
            <v>88623.3</v>
          </cell>
          <cell r="FF64">
            <v>57724.09999999999</v>
          </cell>
          <cell r="FG64">
            <v>0</v>
          </cell>
          <cell r="FH64">
            <v>0</v>
          </cell>
          <cell r="FI64">
            <v>-56</v>
          </cell>
          <cell r="FJ64">
            <v>-56.5</v>
          </cell>
          <cell r="FK64">
            <v>0.5</v>
          </cell>
          <cell r="FL64">
            <v>0</v>
          </cell>
          <cell r="FM64">
            <v>0</v>
          </cell>
          <cell r="FN64">
            <v>-15810.499999999993</v>
          </cell>
          <cell r="FO64">
            <v>-18848.4</v>
          </cell>
          <cell r="FP64">
            <v>3037.9</v>
          </cell>
          <cell r="FQ64">
            <v>0</v>
          </cell>
          <cell r="FR64">
            <v>0</v>
          </cell>
          <cell r="FS64">
            <v>-4</v>
          </cell>
          <cell r="FT64">
            <v>0</v>
          </cell>
          <cell r="FU64">
            <v>-4</v>
          </cell>
          <cell r="FV64">
            <v>0</v>
          </cell>
          <cell r="FW64">
            <v>0</v>
          </cell>
          <cell r="FX64">
            <v>24782.499999999993</v>
          </cell>
          <cell r="FY64">
            <v>12640.5</v>
          </cell>
          <cell r="FZ64">
            <v>12141.999999999998</v>
          </cell>
          <cell r="GA64">
            <v>0</v>
          </cell>
          <cell r="GB64">
            <v>0</v>
          </cell>
          <cell r="GC64">
            <v>4618.8</v>
          </cell>
          <cell r="GD64">
            <v>2497.8</v>
          </cell>
          <cell r="GE64">
            <v>2121</v>
          </cell>
          <cell r="GF64">
            <v>0</v>
          </cell>
          <cell r="GG64">
            <v>0</v>
          </cell>
          <cell r="GH64">
            <v>12614.900000000001</v>
          </cell>
          <cell r="GI64">
            <v>6090</v>
          </cell>
          <cell r="GJ64">
            <v>6524.900000000001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24.5</v>
          </cell>
          <cell r="GS64">
            <v>9.9</v>
          </cell>
          <cell r="GT64">
            <v>14.6</v>
          </cell>
          <cell r="GU64">
            <v>0</v>
          </cell>
          <cell r="GV64">
            <v>0</v>
          </cell>
          <cell r="GW64">
            <v>106515.2</v>
          </cell>
          <cell r="GX64">
            <v>73464.8</v>
          </cell>
          <cell r="GY64">
            <v>33050.399999999994</v>
          </cell>
          <cell r="GZ64">
            <v>0</v>
          </cell>
          <cell r="HA64">
            <v>0</v>
          </cell>
          <cell r="HB64">
            <v>-70465.20000000001</v>
          </cell>
          <cell r="HC64">
            <v>-34060.200000000004</v>
          </cell>
          <cell r="HD64">
            <v>-36404.999999999985</v>
          </cell>
          <cell r="HE64">
            <v>0</v>
          </cell>
          <cell r="HF6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Лист1"/>
      <sheetName val="F1"/>
    </sheetNames>
    <sheetDataSet>
      <sheetData sheetId="2">
        <row r="64">
          <cell r="E64">
            <v>25312.300000000003</v>
          </cell>
          <cell r="F64">
            <v>24656</v>
          </cell>
          <cell r="G64">
            <v>35736.19999999999</v>
          </cell>
          <cell r="H64">
            <v>36585.89999999999</v>
          </cell>
          <cell r="I64">
            <v>10423.899999999998</v>
          </cell>
          <cell r="J64">
            <v>11929.899999999998</v>
          </cell>
          <cell r="K64">
            <v>7796.599999999999</v>
          </cell>
          <cell r="L64">
            <v>8052.099999999999</v>
          </cell>
          <cell r="M64">
            <v>263556.49999999994</v>
          </cell>
          <cell r="N64">
            <v>262272.9</v>
          </cell>
          <cell r="O64">
            <v>346345.1</v>
          </cell>
          <cell r="P64">
            <v>350146.10000000003</v>
          </cell>
          <cell r="Q64">
            <v>82788.6</v>
          </cell>
          <cell r="R64">
            <v>87873.20000000003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159975.69999999998</v>
          </cell>
          <cell r="Z64">
            <v>194355.69999999998</v>
          </cell>
          <cell r="AA64">
            <v>1499105.6</v>
          </cell>
          <cell r="AB64">
            <v>1922844.7999999998</v>
          </cell>
          <cell r="AC64">
            <v>60400.00000000001</v>
          </cell>
          <cell r="AD64">
            <v>46668</v>
          </cell>
          <cell r="AE64">
            <v>0</v>
          </cell>
          <cell r="AF64">
            <v>3295</v>
          </cell>
          <cell r="AG64">
            <v>0</v>
          </cell>
          <cell r="AH64">
            <v>3328</v>
          </cell>
          <cell r="AI64">
            <v>0</v>
          </cell>
          <cell r="AJ64">
            <v>33</v>
          </cell>
          <cell r="AK64">
            <v>68.2</v>
          </cell>
          <cell r="AL64">
            <v>50.2</v>
          </cell>
          <cell r="AM64">
            <v>0</v>
          </cell>
          <cell r="AN64">
            <v>0</v>
          </cell>
          <cell r="AO64">
            <v>5384.299999999999</v>
          </cell>
          <cell r="AP64">
            <v>5161.599999999999</v>
          </cell>
          <cell r="AQ64">
            <v>2021599.1999999997</v>
          </cell>
          <cell r="AR64">
            <v>2464061.2999999993</v>
          </cell>
          <cell r="AS64">
            <v>3291.6999999999994</v>
          </cell>
          <cell r="AT64">
            <v>3900.2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0.1</v>
          </cell>
          <cell r="BA64">
            <v>0</v>
          </cell>
          <cell r="BB64">
            <v>0</v>
          </cell>
          <cell r="BC64">
            <v>9680</v>
          </cell>
          <cell r="BD64">
            <v>8580</v>
          </cell>
          <cell r="BE64">
            <v>58527.6</v>
          </cell>
          <cell r="BF64">
            <v>56518.1</v>
          </cell>
          <cell r="BG64">
            <v>71653.9</v>
          </cell>
          <cell r="BH64">
            <v>70689.20000000001</v>
          </cell>
          <cell r="BI64">
            <v>13126.3</v>
          </cell>
          <cell r="BJ64">
            <v>14171.099999999999</v>
          </cell>
          <cell r="BK64">
            <v>1014.4999999999999</v>
          </cell>
          <cell r="BL64">
            <v>636.0999999999999</v>
          </cell>
          <cell r="BM64">
            <v>25822.09999999999</v>
          </cell>
          <cell r="BN64">
            <v>16509.799999999996</v>
          </cell>
          <cell r="BO64">
            <v>52084.6</v>
          </cell>
          <cell r="BP64">
            <v>55606.899999999994</v>
          </cell>
          <cell r="BQ64">
            <v>1643</v>
          </cell>
          <cell r="BR64">
            <v>1533.8</v>
          </cell>
          <cell r="BS64">
            <v>415620.6</v>
          </cell>
          <cell r="BT64">
            <v>379099.1999999999</v>
          </cell>
          <cell r="BU64">
            <v>1464042</v>
          </cell>
          <cell r="BV64">
            <v>1128709.9999999998</v>
          </cell>
          <cell r="BW64">
            <v>728808.1</v>
          </cell>
          <cell r="BX64">
            <v>811637.8000000002</v>
          </cell>
          <cell r="BY64">
            <v>34.3</v>
          </cell>
          <cell r="BZ64">
            <v>58.6</v>
          </cell>
          <cell r="CA64">
            <v>504807.49999999994</v>
          </cell>
          <cell r="CB64">
            <v>575997.8999999999</v>
          </cell>
          <cell r="CC64">
            <v>1730.6</v>
          </cell>
          <cell r="CD64">
            <v>1752.1</v>
          </cell>
          <cell r="CE64">
            <v>3267072.3000000003</v>
          </cell>
          <cell r="CF64">
            <v>3040482</v>
          </cell>
          <cell r="CG64">
            <v>73945.9</v>
          </cell>
          <cell r="CH64">
            <v>105998.8</v>
          </cell>
          <cell r="CI64">
            <v>5362617.4</v>
          </cell>
          <cell r="CJ64">
            <v>5610542.100000001</v>
          </cell>
          <cell r="CK64">
            <v>1549644.2999999998</v>
          </cell>
          <cell r="CL64">
            <v>1581518.9</v>
          </cell>
          <cell r="CM64">
            <v>0</v>
          </cell>
          <cell r="CN64">
            <v>0</v>
          </cell>
          <cell r="CO64">
            <v>636642.7000000001</v>
          </cell>
          <cell r="CP64">
            <v>708178.4</v>
          </cell>
          <cell r="CQ64">
            <v>169124.00000000003</v>
          </cell>
          <cell r="CR64">
            <v>123756.09999999998</v>
          </cell>
          <cell r="CS64">
            <v>62080.99999999999</v>
          </cell>
          <cell r="CT64">
            <v>72742.7</v>
          </cell>
          <cell r="CU64">
            <v>-181025.99999999997</v>
          </cell>
          <cell r="CV64">
            <v>-158069.19999999987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2236465.9999999995</v>
          </cell>
          <cell r="DB64">
            <v>2328126.9</v>
          </cell>
          <cell r="DC64">
            <v>9096.699999999999</v>
          </cell>
          <cell r="DD64">
            <v>9882.999999999998</v>
          </cell>
          <cell r="DE64">
            <v>20439.6</v>
          </cell>
          <cell r="DF64">
            <v>8976.099999999999</v>
          </cell>
          <cell r="DG64">
            <v>2662302.5000000005</v>
          </cell>
          <cell r="DH64">
            <v>2868858.7000000016</v>
          </cell>
          <cell r="DI64">
            <v>120763.60000000002</v>
          </cell>
          <cell r="DJ64">
            <v>125167.5</v>
          </cell>
          <cell r="DK64">
            <v>-13</v>
          </cell>
          <cell r="DL64">
            <v>-3</v>
          </cell>
          <cell r="DM64">
            <v>2571062.2000000007</v>
          </cell>
          <cell r="DN64">
            <v>2762547.3000000007</v>
          </cell>
          <cell r="DO64">
            <v>101599.6</v>
          </cell>
          <cell r="DP64">
            <v>101058.5</v>
          </cell>
          <cell r="DQ64">
            <v>3036</v>
          </cell>
          <cell r="DR64">
            <v>3037</v>
          </cell>
          <cell r="DS64">
            <v>201.3</v>
          </cell>
          <cell r="DT64">
            <v>104.9</v>
          </cell>
          <cell r="DU64">
            <v>8436</v>
          </cell>
          <cell r="DV64">
            <v>9612</v>
          </cell>
          <cell r="DW64">
            <v>113272.9</v>
          </cell>
          <cell r="DX64">
            <v>113812.4</v>
          </cell>
          <cell r="DY64">
            <v>25080</v>
          </cell>
          <cell r="DZ64">
            <v>73175</v>
          </cell>
          <cell r="EA64">
            <v>0</v>
          </cell>
          <cell r="EB64">
            <v>0</v>
          </cell>
          <cell r="EC64">
            <v>248.6</v>
          </cell>
          <cell r="ED64">
            <v>248.6</v>
          </cell>
          <cell r="EE64">
            <v>104641.09999999998</v>
          </cell>
          <cell r="EF64">
            <v>51734.200000000004</v>
          </cell>
          <cell r="EG64">
            <v>49739.9</v>
          </cell>
          <cell r="EH64">
            <v>52347.299999999996</v>
          </cell>
          <cell r="EI64">
            <v>11074.800000000003</v>
          </cell>
          <cell r="EJ64">
            <v>11429.6</v>
          </cell>
          <cell r="EK64">
            <v>92.3</v>
          </cell>
          <cell r="EL64">
            <v>141.7</v>
          </cell>
          <cell r="EM64">
            <v>453.59999999999997</v>
          </cell>
          <cell r="EN64">
            <v>643.7</v>
          </cell>
          <cell r="EO64">
            <v>1728.6999999999996</v>
          </cell>
          <cell r="EP64">
            <v>2389.4000000000005</v>
          </cell>
          <cell r="EQ64">
            <v>9787</v>
          </cell>
          <cell r="ER64">
            <v>30</v>
          </cell>
          <cell r="ES64">
            <v>2050</v>
          </cell>
          <cell r="ET64">
            <v>2461</v>
          </cell>
          <cell r="EU64">
            <v>0</v>
          </cell>
          <cell r="EV64">
            <v>0</v>
          </cell>
          <cell r="EW64">
            <v>236787.8</v>
          </cell>
          <cell r="EX64">
            <v>211335.4</v>
          </cell>
          <cell r="EY64">
            <v>441683.80000000005</v>
          </cell>
          <cell r="EZ64">
            <v>405935.89999999997</v>
          </cell>
          <cell r="FA64">
            <v>132.5</v>
          </cell>
          <cell r="FB64">
            <v>119.6</v>
          </cell>
          <cell r="FC64">
            <v>5362617.4</v>
          </cell>
          <cell r="FD64">
            <v>5610542.100000001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workbookViewId="0" topLeftCell="A1">
      <selection activeCell="H9" sqref="H9"/>
    </sheetView>
  </sheetViews>
  <sheetFormatPr defaultColWidth="9.00390625" defaultRowHeight="12.75"/>
  <cols>
    <col min="1" max="1" width="5.75390625" style="13" customWidth="1"/>
    <col min="2" max="2" width="50.625" style="13" customWidth="1"/>
    <col min="3" max="3" width="14.125" style="13" customWidth="1"/>
    <col min="4" max="4" width="13.25390625" style="13" customWidth="1"/>
    <col min="5" max="16384" width="9.125" style="13" customWidth="1"/>
  </cols>
  <sheetData>
    <row r="1" spans="1:4" ht="31.5">
      <c r="A1" s="64" t="s">
        <v>435</v>
      </c>
      <c r="B1" s="64" t="s">
        <v>436</v>
      </c>
      <c r="C1" s="64" t="s">
        <v>448</v>
      </c>
      <c r="D1" s="64" t="s">
        <v>449</v>
      </c>
    </row>
    <row r="2" spans="1:4" ht="12.75">
      <c r="A2" s="65"/>
      <c r="B2" s="66" t="s">
        <v>450</v>
      </c>
      <c r="C2" s="67"/>
      <c r="D2" s="67"/>
    </row>
    <row r="3" spans="1:4" ht="12.75">
      <c r="A3" s="65"/>
      <c r="B3" s="66" t="s">
        <v>451</v>
      </c>
      <c r="C3" s="67"/>
      <c r="D3" s="67"/>
    </row>
    <row r="4" spans="1:4" ht="12.75">
      <c r="A4" s="68" t="s">
        <v>7</v>
      </c>
      <c r="B4" s="69" t="s">
        <v>452</v>
      </c>
      <c r="C4" s="63">
        <v>139483.11275999996</v>
      </c>
      <c r="D4" s="63">
        <v>153768.71730000002</v>
      </c>
    </row>
    <row r="5" spans="1:4" ht="12.75">
      <c r="A5" s="68" t="s">
        <v>9</v>
      </c>
      <c r="B5" s="69" t="s">
        <v>453</v>
      </c>
      <c r="C5" s="63">
        <v>246583.04327000005</v>
      </c>
      <c r="D5" s="63">
        <v>273711.5491100001</v>
      </c>
    </row>
    <row r="6" spans="1:4" ht="12.75">
      <c r="A6" s="68" t="s">
        <v>11</v>
      </c>
      <c r="B6" s="69" t="s">
        <v>454</v>
      </c>
      <c r="C6" s="63">
        <v>107099.93051000005</v>
      </c>
      <c r="D6" s="63">
        <v>119942.83181000006</v>
      </c>
    </row>
    <row r="7" spans="1:4" ht="12.75">
      <c r="A7" s="68" t="s">
        <v>17</v>
      </c>
      <c r="B7" s="69" t="s">
        <v>455</v>
      </c>
      <c r="C7" s="63">
        <v>98987.20126999998</v>
      </c>
      <c r="D7" s="63">
        <v>62033.4</v>
      </c>
    </row>
    <row r="8" spans="1:4" ht="12.75">
      <c r="A8" s="65"/>
      <c r="B8" s="66" t="s">
        <v>456</v>
      </c>
      <c r="C8" s="67"/>
      <c r="D8" s="67"/>
    </row>
    <row r="9" spans="1:4" ht="12.75">
      <c r="A9" s="68" t="s">
        <v>21</v>
      </c>
      <c r="B9" s="69" t="s">
        <v>452</v>
      </c>
      <c r="C9" s="63">
        <v>2009935.2464600017</v>
      </c>
      <c r="D9" s="63">
        <v>2047024.3565399996</v>
      </c>
    </row>
    <row r="10" spans="1:4" ht="12.75">
      <c r="A10" s="68" t="s">
        <v>136</v>
      </c>
      <c r="B10" s="69" t="s">
        <v>457</v>
      </c>
      <c r="C10" s="63">
        <v>3217685.5951700006</v>
      </c>
      <c r="D10" s="63">
        <v>3290401.3059800006</v>
      </c>
    </row>
    <row r="11" spans="1:4" ht="12.75">
      <c r="A11" s="68" t="s">
        <v>458</v>
      </c>
      <c r="B11" s="69" t="s">
        <v>459</v>
      </c>
      <c r="C11" s="63">
        <v>1207750.3487099996</v>
      </c>
      <c r="D11" s="63">
        <v>1243376.9494400003</v>
      </c>
    </row>
    <row r="12" spans="1:4" ht="12.75">
      <c r="A12" s="65"/>
      <c r="B12" s="66" t="s">
        <v>460</v>
      </c>
      <c r="C12" s="67"/>
      <c r="D12" s="67"/>
    </row>
    <row r="13" spans="1:4" ht="12.75">
      <c r="A13" s="68" t="s">
        <v>461</v>
      </c>
      <c r="B13" s="69" t="s">
        <v>462</v>
      </c>
      <c r="C13" s="63">
        <v>0</v>
      </c>
      <c r="D13" s="63">
        <v>0</v>
      </c>
    </row>
    <row r="14" spans="1:4" ht="12.75">
      <c r="A14" s="68" t="s">
        <v>463</v>
      </c>
      <c r="B14" s="69" t="s">
        <v>464</v>
      </c>
      <c r="C14" s="63">
        <v>0</v>
      </c>
      <c r="D14" s="63">
        <v>0</v>
      </c>
    </row>
    <row r="15" spans="1:4" ht="12.75">
      <c r="A15" s="68" t="s">
        <v>465</v>
      </c>
      <c r="B15" s="69" t="s">
        <v>454</v>
      </c>
      <c r="C15" s="63">
        <v>0</v>
      </c>
      <c r="D15" s="63">
        <v>0</v>
      </c>
    </row>
    <row r="16" spans="1:4" ht="12.75">
      <c r="A16" s="65"/>
      <c r="B16" s="66" t="s">
        <v>466</v>
      </c>
      <c r="C16" s="70"/>
      <c r="D16" s="70"/>
    </row>
    <row r="17" spans="1:4" ht="21">
      <c r="A17" s="68" t="s">
        <v>23</v>
      </c>
      <c r="B17" s="69" t="s">
        <v>467</v>
      </c>
      <c r="C17" s="63">
        <v>2928625.4</v>
      </c>
      <c r="D17" s="63">
        <v>2855320.16</v>
      </c>
    </row>
    <row r="18" spans="1:4" ht="12.75">
      <c r="A18" s="68" t="s">
        <v>48</v>
      </c>
      <c r="B18" s="69" t="s">
        <v>468</v>
      </c>
      <c r="C18" s="63">
        <v>9020595.144249994</v>
      </c>
      <c r="D18" s="63">
        <v>9681857.18805</v>
      </c>
    </row>
    <row r="19" spans="1:4" ht="12.75">
      <c r="A19" s="68" t="s">
        <v>25</v>
      </c>
      <c r="B19" s="69" t="s">
        <v>469</v>
      </c>
      <c r="C19" s="63">
        <v>554393.3</v>
      </c>
      <c r="D19" s="63">
        <v>577414.8</v>
      </c>
    </row>
    <row r="20" spans="1:4" ht="12.75">
      <c r="A20" s="68" t="s">
        <v>470</v>
      </c>
      <c r="B20" s="69" t="s">
        <v>471</v>
      </c>
      <c r="C20" s="63">
        <v>52458.5</v>
      </c>
      <c r="D20" s="63">
        <v>52296.1</v>
      </c>
    </row>
    <row r="21" spans="1:4" ht="12.75">
      <c r="A21" s="68" t="s">
        <v>472</v>
      </c>
      <c r="B21" s="69" t="s">
        <v>473</v>
      </c>
      <c r="C21" s="63">
        <v>58167.8</v>
      </c>
      <c r="D21" s="63">
        <v>60766</v>
      </c>
    </row>
    <row r="22" spans="1:4" ht="12.75">
      <c r="A22" s="68" t="s">
        <v>474</v>
      </c>
      <c r="B22" s="69" t="s">
        <v>475</v>
      </c>
      <c r="C22" s="63">
        <v>4726.5</v>
      </c>
      <c r="D22" s="63">
        <v>5111.9</v>
      </c>
    </row>
    <row r="23" spans="1:4" ht="12.75">
      <c r="A23" s="68" t="s">
        <v>27</v>
      </c>
      <c r="B23" s="69" t="s">
        <v>476</v>
      </c>
      <c r="C23" s="63">
        <v>54275.1</v>
      </c>
      <c r="D23" s="63">
        <v>52963.1</v>
      </c>
    </row>
    <row r="24" spans="1:4" ht="12.75">
      <c r="A24" s="68" t="s">
        <v>29</v>
      </c>
      <c r="B24" s="69" t="s">
        <v>477</v>
      </c>
      <c r="C24" s="63">
        <v>164621.03786000004</v>
      </c>
      <c r="D24" s="63">
        <v>129271.34010000002</v>
      </c>
    </row>
    <row r="25" spans="1:4" ht="12.75">
      <c r="A25" s="68" t="s">
        <v>478</v>
      </c>
      <c r="B25" s="69" t="s">
        <v>479</v>
      </c>
      <c r="C25" s="63">
        <v>0</v>
      </c>
      <c r="D25" s="63">
        <v>0</v>
      </c>
    </row>
    <row r="26" spans="1:4" ht="12.75">
      <c r="A26" s="67" t="s">
        <v>31</v>
      </c>
      <c r="B26" s="66" t="s">
        <v>480</v>
      </c>
      <c r="C26" s="2">
        <v>14970915.542599997</v>
      </c>
      <c r="D26" s="2">
        <v>15559653.061989995</v>
      </c>
    </row>
    <row r="27" spans="1:4" ht="12.75">
      <c r="A27" s="65"/>
      <c r="B27" s="66" t="s">
        <v>481</v>
      </c>
      <c r="C27" s="67"/>
      <c r="D27" s="67"/>
    </row>
    <row r="28" spans="1:4" ht="12.75">
      <c r="A28" s="68" t="s">
        <v>36</v>
      </c>
      <c r="B28" s="69" t="s">
        <v>482</v>
      </c>
      <c r="C28" s="63">
        <v>61902.92856</v>
      </c>
      <c r="D28" s="63">
        <v>59055.289849999994</v>
      </c>
    </row>
    <row r="29" spans="1:4" ht="12.75">
      <c r="A29" s="68" t="s">
        <v>38</v>
      </c>
      <c r="B29" s="69" t="s">
        <v>483</v>
      </c>
      <c r="C29" s="63">
        <v>0</v>
      </c>
      <c r="D29" s="63">
        <v>0</v>
      </c>
    </row>
    <row r="30" spans="1:4" ht="12.75">
      <c r="A30" s="68" t="s">
        <v>294</v>
      </c>
      <c r="B30" s="69" t="s">
        <v>484</v>
      </c>
      <c r="C30" s="63">
        <v>1798</v>
      </c>
      <c r="D30" s="63">
        <v>1847</v>
      </c>
    </row>
    <row r="31" spans="1:4" ht="12.75">
      <c r="A31" s="68" t="s">
        <v>296</v>
      </c>
      <c r="B31" s="69" t="s">
        <v>485</v>
      </c>
      <c r="C31" s="63">
        <v>0</v>
      </c>
      <c r="D31" s="63">
        <v>0</v>
      </c>
    </row>
    <row r="32" spans="1:4" ht="12.75">
      <c r="A32" s="68" t="s">
        <v>298</v>
      </c>
      <c r="B32" s="69" t="s">
        <v>486</v>
      </c>
      <c r="C32" s="63">
        <v>1552.5577899999998</v>
      </c>
      <c r="D32" s="63">
        <v>1529.15906</v>
      </c>
    </row>
    <row r="33" spans="1:4" ht="12.75">
      <c r="A33" s="68" t="s">
        <v>304</v>
      </c>
      <c r="B33" s="69" t="s">
        <v>487</v>
      </c>
      <c r="C33" s="63">
        <v>1273603.7</v>
      </c>
      <c r="D33" s="63">
        <v>1382665.9</v>
      </c>
    </row>
    <row r="34" spans="1:4" ht="12.75">
      <c r="A34" s="65"/>
      <c r="B34" s="66" t="s">
        <v>488</v>
      </c>
      <c r="C34" s="67"/>
      <c r="D34" s="67"/>
    </row>
    <row r="35" spans="1:4" ht="12.75">
      <c r="A35" s="68" t="s">
        <v>308</v>
      </c>
      <c r="B35" s="69" t="s">
        <v>489</v>
      </c>
      <c r="C35" s="63">
        <v>2177668.89574</v>
      </c>
      <c r="D35" s="63">
        <v>2290498.1221</v>
      </c>
    </row>
    <row r="36" spans="1:4" ht="12.75">
      <c r="A36" s="68" t="s">
        <v>85</v>
      </c>
      <c r="B36" s="69" t="s">
        <v>457</v>
      </c>
      <c r="C36" s="63">
        <v>2210490.9772999994</v>
      </c>
      <c r="D36" s="63">
        <v>2324723.8865299993</v>
      </c>
    </row>
    <row r="37" spans="1:4" ht="12.75">
      <c r="A37" s="68" t="s">
        <v>87</v>
      </c>
      <c r="B37" s="69" t="s">
        <v>490</v>
      </c>
      <c r="C37" s="63">
        <v>32822.08156</v>
      </c>
      <c r="D37" s="63">
        <v>34225.76443</v>
      </c>
    </row>
    <row r="38" spans="1:4" ht="12.75">
      <c r="A38" s="65"/>
      <c r="B38" s="66" t="s">
        <v>491</v>
      </c>
      <c r="C38" s="67"/>
      <c r="D38" s="67"/>
    </row>
    <row r="39" spans="1:4" ht="12.75">
      <c r="A39" s="68" t="s">
        <v>310</v>
      </c>
      <c r="B39" s="69" t="s">
        <v>492</v>
      </c>
      <c r="C39" s="63">
        <v>10111.81</v>
      </c>
      <c r="D39" s="63">
        <v>8659.27</v>
      </c>
    </row>
    <row r="40" spans="1:4" ht="12.75">
      <c r="A40" s="68" t="s">
        <v>312</v>
      </c>
      <c r="B40" s="69" t="s">
        <v>493</v>
      </c>
      <c r="C40" s="63">
        <v>138700.14774</v>
      </c>
      <c r="D40" s="63">
        <v>161401.92689999996</v>
      </c>
    </row>
    <row r="41" spans="1:4" ht="12.75">
      <c r="A41" s="68" t="s">
        <v>314</v>
      </c>
      <c r="B41" s="69" t="s">
        <v>494</v>
      </c>
      <c r="C41" s="63">
        <v>62099.06718999997</v>
      </c>
      <c r="D41" s="63">
        <v>75350.57504</v>
      </c>
    </row>
    <row r="42" spans="1:4" ht="12.75">
      <c r="A42" s="68" t="s">
        <v>318</v>
      </c>
      <c r="B42" s="69" t="s">
        <v>495</v>
      </c>
      <c r="C42" s="63">
        <v>70699.7</v>
      </c>
      <c r="D42" s="63">
        <v>71887.31</v>
      </c>
    </row>
    <row r="43" spans="1:4" ht="12.75">
      <c r="A43" s="68" t="s">
        <v>320</v>
      </c>
      <c r="B43" s="69" t="s">
        <v>496</v>
      </c>
      <c r="C43" s="63">
        <v>5707928.166644998</v>
      </c>
      <c r="D43" s="63">
        <v>6350713.135239999</v>
      </c>
    </row>
    <row r="44" spans="1:4" ht="12.75">
      <c r="A44" s="68" t="s">
        <v>330</v>
      </c>
      <c r="B44" s="69" t="s">
        <v>497</v>
      </c>
      <c r="C44" s="63">
        <v>8347230.500000001</v>
      </c>
      <c r="D44" s="63">
        <v>9298125.374999998</v>
      </c>
    </row>
    <row r="45" spans="1:4" ht="12.75">
      <c r="A45" s="65"/>
      <c r="B45" s="66" t="s">
        <v>498</v>
      </c>
      <c r="C45" s="67"/>
      <c r="D45" s="67"/>
    </row>
    <row r="46" spans="1:4" ht="12.75">
      <c r="A46" s="68" t="s">
        <v>332</v>
      </c>
      <c r="B46" s="69" t="s">
        <v>499</v>
      </c>
      <c r="C46" s="63">
        <v>6411037.790549995</v>
      </c>
      <c r="D46" s="63">
        <v>6681177.72052</v>
      </c>
    </row>
    <row r="47" spans="1:4" ht="12.75">
      <c r="A47" s="68" t="s">
        <v>500</v>
      </c>
      <c r="B47" s="69" t="s">
        <v>501</v>
      </c>
      <c r="C47" s="63">
        <v>6220.3</v>
      </c>
      <c r="D47" s="63">
        <v>10529.37</v>
      </c>
    </row>
    <row r="48" spans="1:4" ht="12.75">
      <c r="A48" s="68" t="s">
        <v>334</v>
      </c>
      <c r="B48" s="69" t="s">
        <v>502</v>
      </c>
      <c r="C48" s="63">
        <v>1307884.4515900007</v>
      </c>
      <c r="D48" s="63">
        <v>1290596.1562700009</v>
      </c>
    </row>
    <row r="49" spans="1:4" ht="12.75">
      <c r="A49" s="68" t="s">
        <v>338</v>
      </c>
      <c r="B49" s="69" t="s">
        <v>503</v>
      </c>
      <c r="C49" s="63">
        <v>47501.5</v>
      </c>
      <c r="D49" s="63">
        <v>21671.75</v>
      </c>
    </row>
    <row r="50" spans="1:4" ht="12.75">
      <c r="A50" s="67" t="s">
        <v>340</v>
      </c>
      <c r="B50" s="66" t="s">
        <v>504</v>
      </c>
      <c r="C50" s="2">
        <v>25619719.21580501</v>
      </c>
      <c r="D50" s="2">
        <v>27695178.689979978</v>
      </c>
    </row>
    <row r="51" spans="1:4" ht="12.75">
      <c r="A51" s="67" t="s">
        <v>342</v>
      </c>
      <c r="B51" s="66" t="s">
        <v>505</v>
      </c>
      <c r="C51" s="2">
        <v>379547.0704099997</v>
      </c>
      <c r="D51" s="2">
        <v>368914.34942000004</v>
      </c>
    </row>
    <row r="52" spans="1:4" ht="12.75">
      <c r="A52" s="67" t="s">
        <v>344</v>
      </c>
      <c r="B52" s="66" t="s">
        <v>506</v>
      </c>
      <c r="C52" s="2">
        <v>40970181.82881498</v>
      </c>
      <c r="D52" s="2">
        <v>43623746.10138996</v>
      </c>
    </row>
    <row r="53" spans="1:4" ht="12.75">
      <c r="A53" s="65"/>
      <c r="B53" s="66" t="s">
        <v>507</v>
      </c>
      <c r="C53" s="67"/>
      <c r="D53" s="67"/>
    </row>
    <row r="54" spans="1:4" ht="12.75">
      <c r="A54" s="68" t="s">
        <v>352</v>
      </c>
      <c r="B54" s="69" t="s">
        <v>508</v>
      </c>
      <c r="C54" s="63">
        <v>12134385.400000002</v>
      </c>
      <c r="D54" s="63">
        <v>12658850.799999999</v>
      </c>
    </row>
    <row r="55" spans="1:4" ht="12.75">
      <c r="A55" s="68" t="s">
        <v>358</v>
      </c>
      <c r="B55" s="69" t="s">
        <v>509</v>
      </c>
      <c r="C55" s="63">
        <v>0</v>
      </c>
      <c r="D55" s="63">
        <v>0</v>
      </c>
    </row>
    <row r="56" spans="1:4" ht="12.75">
      <c r="A56" s="68" t="s">
        <v>368</v>
      </c>
      <c r="B56" s="69" t="s">
        <v>510</v>
      </c>
      <c r="C56" s="63">
        <v>1410988.1</v>
      </c>
      <c r="D56" s="63">
        <v>1282073</v>
      </c>
    </row>
    <row r="57" spans="1:4" ht="12.75">
      <c r="A57" s="68" t="s">
        <v>380</v>
      </c>
      <c r="B57" s="69" t="s">
        <v>511</v>
      </c>
      <c r="C57" s="63">
        <v>1449308.9419999998</v>
      </c>
      <c r="D57" s="63">
        <v>1437391.942</v>
      </c>
    </row>
    <row r="58" spans="1:4" ht="12.75">
      <c r="A58" s="68" t="s">
        <v>389</v>
      </c>
      <c r="B58" s="69" t="s">
        <v>512</v>
      </c>
      <c r="C58" s="63">
        <v>4698768.4</v>
      </c>
      <c r="D58" s="63">
        <v>4955609.14</v>
      </c>
    </row>
    <row r="59" spans="1:4" ht="12.75">
      <c r="A59" s="68" t="s">
        <v>391</v>
      </c>
      <c r="B59" s="69" t="s">
        <v>513</v>
      </c>
      <c r="C59" s="63">
        <v>7535578.642380002</v>
      </c>
      <c r="D59" s="63">
        <v>8999427.950320002</v>
      </c>
    </row>
    <row r="60" spans="1:4" ht="12.75">
      <c r="A60" s="68" t="s">
        <v>393</v>
      </c>
      <c r="B60" s="69" t="s">
        <v>514</v>
      </c>
      <c r="C60" s="63">
        <v>9878</v>
      </c>
      <c r="D60" s="63">
        <v>31408.8</v>
      </c>
    </row>
    <row r="61" spans="1:4" ht="12.75">
      <c r="A61" s="68" t="s">
        <v>397</v>
      </c>
      <c r="B61" s="69" t="s">
        <v>515</v>
      </c>
      <c r="C61" s="63">
        <v>29296.3</v>
      </c>
      <c r="D61" s="63">
        <v>76661.6</v>
      </c>
    </row>
    <row r="62" spans="1:4" ht="12.75">
      <c r="A62" s="68" t="s">
        <v>399</v>
      </c>
      <c r="B62" s="69" t="s">
        <v>480</v>
      </c>
      <c r="C62" s="63">
        <v>27189858.184380002</v>
      </c>
      <c r="D62" s="63">
        <v>29225270.432320006</v>
      </c>
    </row>
    <row r="63" spans="1:4" ht="12.75">
      <c r="A63" s="65"/>
      <c r="B63" s="66" t="s">
        <v>516</v>
      </c>
      <c r="C63" s="67"/>
      <c r="D63" s="67"/>
    </row>
    <row r="64" spans="1:4" ht="12.75">
      <c r="A64" s="68" t="s">
        <v>409</v>
      </c>
      <c r="B64" s="69" t="s">
        <v>517</v>
      </c>
      <c r="C64" s="63">
        <v>66725.1</v>
      </c>
      <c r="D64" s="63">
        <v>60651.6</v>
      </c>
    </row>
    <row r="65" spans="1:4" ht="12.75">
      <c r="A65" s="68" t="s">
        <v>411</v>
      </c>
      <c r="B65" s="69" t="s">
        <v>518</v>
      </c>
      <c r="C65" s="63">
        <v>46317.3</v>
      </c>
      <c r="D65" s="63">
        <v>35171.3</v>
      </c>
    </row>
    <row r="66" spans="1:4" ht="12.75">
      <c r="A66" s="68" t="s">
        <v>519</v>
      </c>
      <c r="B66" s="69" t="s">
        <v>520</v>
      </c>
      <c r="C66" s="63">
        <v>8136395.694779993</v>
      </c>
      <c r="D66" s="63">
        <v>8038519.049900001</v>
      </c>
    </row>
    <row r="67" spans="1:4" ht="12.75">
      <c r="A67" s="68" t="s">
        <v>521</v>
      </c>
      <c r="B67" s="69" t="s">
        <v>522</v>
      </c>
      <c r="C67" s="63">
        <v>1353141.3099650007</v>
      </c>
      <c r="D67" s="63">
        <v>1270772.0682499993</v>
      </c>
    </row>
    <row r="68" spans="1:4" ht="12.75">
      <c r="A68" s="68" t="s">
        <v>413</v>
      </c>
      <c r="B68" s="69" t="s">
        <v>523</v>
      </c>
      <c r="C68" s="63">
        <v>1429.7</v>
      </c>
      <c r="D68" s="63">
        <v>1708.3</v>
      </c>
    </row>
    <row r="69" spans="1:4" ht="12.75">
      <c r="A69" s="67" t="s">
        <v>417</v>
      </c>
      <c r="B69" s="66" t="s">
        <v>504</v>
      </c>
      <c r="C69" s="2">
        <v>6897726.484815002</v>
      </c>
      <c r="D69" s="2">
        <v>6865278.181649998</v>
      </c>
    </row>
    <row r="70" spans="1:4" ht="12.75">
      <c r="A70" s="65"/>
      <c r="B70" s="66" t="s">
        <v>524</v>
      </c>
      <c r="C70" s="67"/>
      <c r="D70" s="67"/>
    </row>
    <row r="71" spans="1:4" ht="12.75">
      <c r="A71" s="68" t="s">
        <v>419</v>
      </c>
      <c r="B71" s="69" t="s">
        <v>525</v>
      </c>
      <c r="C71" s="63">
        <v>324805.1</v>
      </c>
      <c r="D71" s="63">
        <v>791963.8</v>
      </c>
    </row>
    <row r="72" spans="1:4" ht="12.75">
      <c r="A72" s="68" t="s">
        <v>421</v>
      </c>
      <c r="B72" s="69" t="s">
        <v>526</v>
      </c>
      <c r="C72" s="63">
        <v>247677.6</v>
      </c>
      <c r="D72" s="63">
        <v>253384.3</v>
      </c>
    </row>
    <row r="73" spans="1:4" ht="12.75">
      <c r="A73" s="68" t="s">
        <v>429</v>
      </c>
      <c r="B73" s="69" t="s">
        <v>527</v>
      </c>
      <c r="C73" s="63">
        <v>33721.3</v>
      </c>
      <c r="D73" s="63">
        <v>34411.11</v>
      </c>
    </row>
    <row r="74" spans="1:4" ht="12.75">
      <c r="A74" s="68" t="s">
        <v>431</v>
      </c>
      <c r="B74" s="69" t="s">
        <v>528</v>
      </c>
      <c r="C74" s="63">
        <v>905184.2</v>
      </c>
      <c r="D74" s="63">
        <v>905086.7</v>
      </c>
    </row>
    <row r="75" spans="1:4" ht="12.75">
      <c r="A75" s="67" t="s">
        <v>433</v>
      </c>
      <c r="B75" s="66" t="s">
        <v>529</v>
      </c>
      <c r="C75" s="2">
        <v>1511388.2</v>
      </c>
      <c r="D75" s="2">
        <v>1984845.91</v>
      </c>
    </row>
    <row r="76" spans="1:4" ht="12.75">
      <c r="A76" s="65"/>
      <c r="B76" s="66" t="s">
        <v>530</v>
      </c>
      <c r="C76" s="67"/>
      <c r="D76" s="67"/>
    </row>
    <row r="77" spans="1:4" ht="12.75">
      <c r="A77" s="68" t="s">
        <v>531</v>
      </c>
      <c r="B77" s="69" t="s">
        <v>532</v>
      </c>
      <c r="C77" s="63">
        <v>387578</v>
      </c>
      <c r="D77" s="63">
        <v>364490.5</v>
      </c>
    </row>
    <row r="78" spans="1:4" ht="12.75">
      <c r="A78" s="68" t="s">
        <v>533</v>
      </c>
      <c r="B78" s="69" t="s">
        <v>534</v>
      </c>
      <c r="C78" s="63">
        <v>20894.3</v>
      </c>
      <c r="D78" s="63">
        <v>16535.6</v>
      </c>
    </row>
    <row r="79" spans="1:4" ht="12.75">
      <c r="A79" s="68" t="s">
        <v>535</v>
      </c>
      <c r="B79" s="69" t="s">
        <v>536</v>
      </c>
      <c r="C79" s="63">
        <v>314777.8</v>
      </c>
      <c r="D79" s="63">
        <v>267236.7</v>
      </c>
    </row>
    <row r="80" spans="1:4" ht="12.75">
      <c r="A80" s="68" t="s">
        <v>537</v>
      </c>
      <c r="B80" s="69" t="s">
        <v>538</v>
      </c>
      <c r="C80" s="63">
        <v>770835.9484999995</v>
      </c>
      <c r="D80" s="63">
        <v>708261.89095</v>
      </c>
    </row>
    <row r="81" spans="1:4" ht="12.75">
      <c r="A81" s="65"/>
      <c r="B81" s="66" t="s">
        <v>539</v>
      </c>
      <c r="C81" s="67"/>
      <c r="D81" s="67"/>
    </row>
    <row r="82" spans="1:4" ht="12.75">
      <c r="A82" s="68" t="s">
        <v>540</v>
      </c>
      <c r="B82" s="69" t="s">
        <v>541</v>
      </c>
      <c r="C82" s="63">
        <v>158256.3</v>
      </c>
      <c r="D82" s="63">
        <v>120929.1</v>
      </c>
    </row>
    <row r="83" spans="1:4" ht="12.75">
      <c r="A83" s="68" t="s">
        <v>542</v>
      </c>
      <c r="B83" s="69" t="s">
        <v>492</v>
      </c>
      <c r="C83" s="63">
        <v>163438.04884000003</v>
      </c>
      <c r="D83" s="63">
        <v>161733.54447000002</v>
      </c>
    </row>
    <row r="84" spans="1:4" ht="12.75">
      <c r="A84" s="68" t="s">
        <v>543</v>
      </c>
      <c r="B84" s="69" t="s">
        <v>544</v>
      </c>
      <c r="C84" s="63">
        <v>19.6</v>
      </c>
      <c r="D84" s="63">
        <v>47.1</v>
      </c>
    </row>
    <row r="85" spans="1:4" ht="12.75">
      <c r="A85" s="68" t="s">
        <v>545</v>
      </c>
      <c r="B85" s="69" t="s">
        <v>546</v>
      </c>
      <c r="C85" s="63">
        <v>8226.546270000003</v>
      </c>
      <c r="D85" s="63">
        <v>13588.242069999995</v>
      </c>
    </row>
    <row r="86" spans="1:4" ht="12.75">
      <c r="A86" s="68" t="s">
        <v>547</v>
      </c>
      <c r="B86" s="69" t="s">
        <v>548</v>
      </c>
      <c r="C86" s="63">
        <v>23165.538349999984</v>
      </c>
      <c r="D86" s="63">
        <v>38778.52735000002</v>
      </c>
    </row>
    <row r="87" spans="1:4" ht="12.75">
      <c r="A87" s="68" t="s">
        <v>549</v>
      </c>
      <c r="B87" s="69" t="s">
        <v>550</v>
      </c>
      <c r="C87" s="63">
        <v>23841.9</v>
      </c>
      <c r="D87" s="63">
        <v>126332.72</v>
      </c>
    </row>
    <row r="88" spans="1:4" ht="12.75">
      <c r="A88" s="68" t="s">
        <v>551</v>
      </c>
      <c r="B88" s="69" t="s">
        <v>495</v>
      </c>
      <c r="C88" s="63">
        <v>65866.8</v>
      </c>
      <c r="D88" s="63">
        <v>129987.61</v>
      </c>
    </row>
    <row r="89" spans="1:4" ht="12.75">
      <c r="A89" s="68" t="s">
        <v>552</v>
      </c>
      <c r="B89" s="69" t="s">
        <v>553</v>
      </c>
      <c r="C89" s="63">
        <v>0</v>
      </c>
      <c r="D89" s="63">
        <v>0</v>
      </c>
    </row>
    <row r="90" spans="1:4" ht="12.75">
      <c r="A90" s="68" t="s">
        <v>554</v>
      </c>
      <c r="B90" s="69" t="s">
        <v>555</v>
      </c>
      <c r="C90" s="63">
        <v>3384892.877659999</v>
      </c>
      <c r="D90" s="63">
        <v>3550050.742579999</v>
      </c>
    </row>
    <row r="91" spans="1:4" ht="12.75">
      <c r="A91" s="67" t="s">
        <v>556</v>
      </c>
      <c r="B91" s="66" t="s">
        <v>557</v>
      </c>
      <c r="C91" s="2">
        <v>5321793.659619999</v>
      </c>
      <c r="D91" s="2">
        <v>5497972.277419998</v>
      </c>
    </row>
    <row r="92" spans="1:4" ht="12.75">
      <c r="A92" s="67" t="s">
        <v>558</v>
      </c>
      <c r="B92" s="66" t="s">
        <v>559</v>
      </c>
      <c r="C92" s="2">
        <v>49418.3</v>
      </c>
      <c r="D92" s="2">
        <v>50379.3</v>
      </c>
    </row>
    <row r="93" spans="1:4" ht="12.75">
      <c r="A93" s="67" t="s">
        <v>560</v>
      </c>
      <c r="B93" s="66" t="s">
        <v>506</v>
      </c>
      <c r="C93" s="2">
        <v>40970181.82881498</v>
      </c>
      <c r="D93" s="2">
        <v>43623746.10138996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3"/>
  <sheetViews>
    <sheetView workbookViewId="0" topLeftCell="A1">
      <selection activeCell="F19" sqref="F19"/>
    </sheetView>
  </sheetViews>
  <sheetFormatPr defaultColWidth="9.00390625" defaultRowHeight="12.75"/>
  <cols>
    <col min="1" max="1" width="8.625" style="13" customWidth="1"/>
    <col min="2" max="2" width="69.25390625" style="13" customWidth="1"/>
    <col min="3" max="3" width="15.875" style="13" customWidth="1"/>
    <col min="4" max="4" width="15.25390625" style="13" customWidth="1"/>
    <col min="5" max="16384" width="9.125" style="13" customWidth="1"/>
  </cols>
  <sheetData>
    <row r="1" spans="1:4" s="73" customFormat="1" ht="45.75" customHeight="1">
      <c r="A1" s="72" t="s">
        <v>435</v>
      </c>
      <c r="B1" s="72" t="s">
        <v>436</v>
      </c>
      <c r="C1" s="72" t="s">
        <v>448</v>
      </c>
      <c r="D1" s="72" t="s">
        <v>449</v>
      </c>
    </row>
    <row r="2" spans="1:4" s="76" customFormat="1" ht="15" customHeight="1">
      <c r="A2" s="74"/>
      <c r="B2" s="75" t="s">
        <v>450</v>
      </c>
      <c r="C2" s="75"/>
      <c r="D2" s="75"/>
    </row>
    <row r="3" spans="1:4" s="76" customFormat="1" ht="15" customHeight="1">
      <c r="A3" s="74"/>
      <c r="B3" s="75" t="s">
        <v>451</v>
      </c>
      <c r="C3" s="75"/>
      <c r="D3" s="75"/>
    </row>
    <row r="4" spans="1:4" ht="15" customHeight="1">
      <c r="A4" s="77" t="s">
        <v>7</v>
      </c>
      <c r="B4" s="77" t="s">
        <v>452</v>
      </c>
      <c r="C4" s="71">
        <f>'[3]F1'!E64</f>
        <v>25312.300000000003</v>
      </c>
      <c r="D4" s="71">
        <f>'[3]F1'!F64</f>
        <v>24656</v>
      </c>
    </row>
    <row r="5" spans="1:4" ht="15" customHeight="1">
      <c r="A5" s="77" t="s">
        <v>9</v>
      </c>
      <c r="B5" s="77" t="s">
        <v>453</v>
      </c>
      <c r="C5" s="71">
        <f>'[3]F1'!G64</f>
        <v>35736.19999999999</v>
      </c>
      <c r="D5" s="71">
        <f>'[3]F1'!H64</f>
        <v>36585.89999999999</v>
      </c>
    </row>
    <row r="6" spans="1:4" ht="15" customHeight="1">
      <c r="A6" s="77" t="s">
        <v>11</v>
      </c>
      <c r="B6" s="77" t="s">
        <v>454</v>
      </c>
      <c r="C6" s="71">
        <f>'[3]F1'!I64</f>
        <v>10423.899999999998</v>
      </c>
      <c r="D6" s="71">
        <f>'[3]F1'!J64</f>
        <v>11929.899999999998</v>
      </c>
    </row>
    <row r="7" spans="1:4" ht="15" customHeight="1">
      <c r="A7" s="77" t="s">
        <v>17</v>
      </c>
      <c r="B7" s="77" t="s">
        <v>455</v>
      </c>
      <c r="C7" s="71">
        <f>'[3]F1'!K64</f>
        <v>7796.599999999999</v>
      </c>
      <c r="D7" s="71">
        <f>'[3]F1'!L64</f>
        <v>8052.099999999999</v>
      </c>
    </row>
    <row r="8" spans="1:4" s="76" customFormat="1" ht="15" customHeight="1">
      <c r="A8" s="74"/>
      <c r="B8" s="75" t="s">
        <v>456</v>
      </c>
      <c r="C8" s="75"/>
      <c r="D8" s="75"/>
    </row>
    <row r="9" spans="1:4" ht="15" customHeight="1">
      <c r="A9" s="77" t="s">
        <v>21</v>
      </c>
      <c r="B9" s="77" t="s">
        <v>452</v>
      </c>
      <c r="C9" s="71">
        <f>'[3]F1'!M64</f>
        <v>263556.49999999994</v>
      </c>
      <c r="D9" s="71">
        <f>'[3]F1'!N64</f>
        <v>262272.9</v>
      </c>
    </row>
    <row r="10" spans="1:4" ht="15" customHeight="1">
      <c r="A10" s="77" t="s">
        <v>136</v>
      </c>
      <c r="B10" s="77" t="s">
        <v>457</v>
      </c>
      <c r="C10" s="71">
        <f>'[3]F1'!O64</f>
        <v>346345.1</v>
      </c>
      <c r="D10" s="71">
        <f>'[3]F1'!P64</f>
        <v>350146.10000000003</v>
      </c>
    </row>
    <row r="11" spans="1:4" ht="15" customHeight="1">
      <c r="A11" s="77" t="s">
        <v>458</v>
      </c>
      <c r="B11" s="77" t="s">
        <v>459</v>
      </c>
      <c r="C11" s="71">
        <f>'[3]F1'!Q64</f>
        <v>82788.6</v>
      </c>
      <c r="D11" s="71">
        <f>'[3]F1'!R64</f>
        <v>87873.20000000003</v>
      </c>
    </row>
    <row r="12" spans="1:4" s="76" customFormat="1" ht="15" customHeight="1">
      <c r="A12" s="74"/>
      <c r="B12" s="75" t="s">
        <v>460</v>
      </c>
      <c r="C12" s="75"/>
      <c r="D12" s="75"/>
    </row>
    <row r="13" spans="1:4" ht="15" customHeight="1">
      <c r="A13" s="77" t="s">
        <v>461</v>
      </c>
      <c r="B13" s="77" t="s">
        <v>462</v>
      </c>
      <c r="C13" s="71">
        <f>'[3]F1'!S64</f>
        <v>0</v>
      </c>
      <c r="D13" s="71">
        <f>'[3]F1'!T64</f>
        <v>0</v>
      </c>
    </row>
    <row r="14" spans="1:4" ht="15" customHeight="1">
      <c r="A14" s="77" t="s">
        <v>463</v>
      </c>
      <c r="B14" s="77" t="s">
        <v>464</v>
      </c>
      <c r="C14" s="71">
        <f>'[3]F1'!U64</f>
        <v>0</v>
      </c>
      <c r="D14" s="71">
        <f>'[3]F1'!V64</f>
        <v>0</v>
      </c>
    </row>
    <row r="15" spans="1:4" ht="15" customHeight="1">
      <c r="A15" s="77" t="s">
        <v>465</v>
      </c>
      <c r="B15" s="77" t="s">
        <v>454</v>
      </c>
      <c r="C15" s="71">
        <f>'[3]F1'!W64</f>
        <v>0</v>
      </c>
      <c r="D15" s="71">
        <f>'[3]F1'!X64</f>
        <v>0</v>
      </c>
    </row>
    <row r="16" spans="1:4" s="76" customFormat="1" ht="15" customHeight="1">
      <c r="A16" s="74"/>
      <c r="B16" s="75" t="s">
        <v>466</v>
      </c>
      <c r="C16" s="78"/>
      <c r="D16" s="78"/>
    </row>
    <row r="17" spans="1:4" ht="15" customHeight="1">
      <c r="A17" s="77" t="s">
        <v>23</v>
      </c>
      <c r="B17" s="77" t="s">
        <v>467</v>
      </c>
      <c r="C17" s="71">
        <f>'[3]F1'!Y64</f>
        <v>159975.69999999998</v>
      </c>
      <c r="D17" s="71">
        <f>'[3]F1'!Z64</f>
        <v>194355.69999999998</v>
      </c>
    </row>
    <row r="18" spans="1:4" ht="15" customHeight="1">
      <c r="A18" s="77" t="s">
        <v>48</v>
      </c>
      <c r="B18" s="77" t="s">
        <v>468</v>
      </c>
      <c r="C18" s="71">
        <f>'[3]F1'!AA64</f>
        <v>1499105.6</v>
      </c>
      <c r="D18" s="71">
        <f>'[3]F1'!AB64</f>
        <v>1922844.7999999998</v>
      </c>
    </row>
    <row r="19" spans="1:4" ht="15" customHeight="1">
      <c r="A19" s="77" t="s">
        <v>25</v>
      </c>
      <c r="B19" s="77" t="s">
        <v>469</v>
      </c>
      <c r="C19" s="71">
        <f>'[3]F1'!AC64</f>
        <v>60400.00000000001</v>
      </c>
      <c r="D19" s="71">
        <f>'[3]F1'!AD64</f>
        <v>46668</v>
      </c>
    </row>
    <row r="20" spans="1:4" ht="15" customHeight="1">
      <c r="A20" s="77" t="s">
        <v>470</v>
      </c>
      <c r="B20" s="77" t="s">
        <v>471</v>
      </c>
      <c r="C20" s="71">
        <f>'[3]F1'!AE64</f>
        <v>0</v>
      </c>
      <c r="D20" s="71">
        <f>'[3]F1'!AF64</f>
        <v>3295</v>
      </c>
    </row>
    <row r="21" spans="1:4" ht="15" customHeight="1">
      <c r="A21" s="77" t="s">
        <v>472</v>
      </c>
      <c r="B21" s="77" t="s">
        <v>473</v>
      </c>
      <c r="C21" s="71">
        <f>'[3]F1'!AG64</f>
        <v>0</v>
      </c>
      <c r="D21" s="71">
        <f>'[3]F1'!AH64</f>
        <v>3328</v>
      </c>
    </row>
    <row r="22" spans="1:4" ht="15" customHeight="1">
      <c r="A22" s="77" t="s">
        <v>474</v>
      </c>
      <c r="B22" s="77" t="s">
        <v>475</v>
      </c>
      <c r="C22" s="71">
        <f>'[3]F1'!AI64</f>
        <v>0</v>
      </c>
      <c r="D22" s="71">
        <f>'[3]F1'!AJ64</f>
        <v>33</v>
      </c>
    </row>
    <row r="23" spans="1:4" ht="15" customHeight="1">
      <c r="A23" s="77" t="s">
        <v>27</v>
      </c>
      <c r="B23" s="77" t="s">
        <v>476</v>
      </c>
      <c r="C23" s="71">
        <f>'[3]F1'!AK64</f>
        <v>68.2</v>
      </c>
      <c r="D23" s="71">
        <f>'[3]F1'!AL64</f>
        <v>50.2</v>
      </c>
    </row>
    <row r="24" spans="1:4" ht="15" customHeight="1">
      <c r="A24" s="77" t="s">
        <v>29</v>
      </c>
      <c r="B24" s="77" t="s">
        <v>477</v>
      </c>
      <c r="C24" s="71">
        <f>'[3]F1'!AO64</f>
        <v>5384.299999999999</v>
      </c>
      <c r="D24" s="71">
        <f>'[3]F1'!AP64</f>
        <v>5161.599999999999</v>
      </c>
    </row>
    <row r="25" spans="1:4" ht="15" customHeight="1">
      <c r="A25" s="77" t="s">
        <v>478</v>
      </c>
      <c r="B25" s="77" t="s">
        <v>479</v>
      </c>
      <c r="C25" s="71">
        <f>'[3]F1'!AM64</f>
        <v>0</v>
      </c>
      <c r="D25" s="71">
        <f>'[3]F1'!AN64</f>
        <v>0</v>
      </c>
    </row>
    <row r="26" spans="1:4" s="76" customFormat="1" ht="15" customHeight="1">
      <c r="A26" s="75" t="s">
        <v>31</v>
      </c>
      <c r="B26" s="75" t="s">
        <v>480</v>
      </c>
      <c r="C26" s="62">
        <f>'[3]F1'!AQ64</f>
        <v>2021599.1999999997</v>
      </c>
      <c r="D26" s="62">
        <f>'[3]F1'!AR64</f>
        <v>2464061.2999999993</v>
      </c>
    </row>
    <row r="27" spans="1:4" s="76" customFormat="1" ht="15" customHeight="1">
      <c r="A27" s="74"/>
      <c r="B27" s="75" t="s">
        <v>481</v>
      </c>
      <c r="C27" s="75"/>
      <c r="D27" s="75"/>
    </row>
    <row r="28" spans="1:4" ht="15" customHeight="1">
      <c r="A28" s="77" t="s">
        <v>36</v>
      </c>
      <c r="B28" s="77" t="s">
        <v>482</v>
      </c>
      <c r="C28" s="71">
        <f>'[3]F1'!AS64</f>
        <v>3291.6999999999994</v>
      </c>
      <c r="D28" s="71">
        <f>'[3]F1'!AT64</f>
        <v>3900.2</v>
      </c>
    </row>
    <row r="29" spans="1:4" ht="15" customHeight="1">
      <c r="A29" s="77" t="s">
        <v>38</v>
      </c>
      <c r="B29" s="77" t="s">
        <v>483</v>
      </c>
      <c r="C29" s="71">
        <f>'[3]F1'!AU64</f>
        <v>0</v>
      </c>
      <c r="D29" s="71">
        <f>'[3]F1'!AV64</f>
        <v>0</v>
      </c>
    </row>
    <row r="30" spans="1:4" ht="15" customHeight="1">
      <c r="A30" s="77" t="s">
        <v>294</v>
      </c>
      <c r="B30" s="77" t="s">
        <v>484</v>
      </c>
      <c r="C30" s="71">
        <f>'[3]F1'!AW64</f>
        <v>0</v>
      </c>
      <c r="D30" s="71">
        <f>'[3]F1'!AX64</f>
        <v>0</v>
      </c>
    </row>
    <row r="31" spans="1:4" ht="15" customHeight="1">
      <c r="A31" s="77" t="s">
        <v>296</v>
      </c>
      <c r="B31" s="77" t="s">
        <v>485</v>
      </c>
      <c r="C31" s="71">
        <f>'[3]F1'!AY64</f>
        <v>0</v>
      </c>
      <c r="D31" s="71">
        <f>'[3]F1'!AZ64</f>
        <v>0.1</v>
      </c>
    </row>
    <row r="32" spans="1:4" ht="15" customHeight="1">
      <c r="A32" s="77" t="s">
        <v>298</v>
      </c>
      <c r="B32" s="77" t="s">
        <v>486</v>
      </c>
      <c r="C32" s="71">
        <f>'[3]F1'!BA64</f>
        <v>0</v>
      </c>
      <c r="D32" s="71">
        <f>'[3]F1'!BB64</f>
        <v>0</v>
      </c>
    </row>
    <row r="33" spans="1:4" ht="15" customHeight="1">
      <c r="A33" s="77" t="s">
        <v>304</v>
      </c>
      <c r="B33" s="77" t="s">
        <v>487</v>
      </c>
      <c r="C33" s="71">
        <f>'[3]F1'!BC64</f>
        <v>9680</v>
      </c>
      <c r="D33" s="71">
        <f>'[3]F1'!BD64</f>
        <v>8580</v>
      </c>
    </row>
    <row r="34" spans="1:4" s="76" customFormat="1" ht="15" customHeight="1">
      <c r="A34" s="74"/>
      <c r="B34" s="75" t="s">
        <v>488</v>
      </c>
      <c r="C34" s="75"/>
      <c r="D34" s="75"/>
    </row>
    <row r="35" spans="1:4" ht="15" customHeight="1">
      <c r="A35" s="77" t="s">
        <v>308</v>
      </c>
      <c r="B35" s="77" t="s">
        <v>489</v>
      </c>
      <c r="C35" s="71">
        <f>'[3]F1'!BE64</f>
        <v>58527.6</v>
      </c>
      <c r="D35" s="71">
        <f>'[3]F1'!BF64</f>
        <v>56518.1</v>
      </c>
    </row>
    <row r="36" spans="1:4" ht="15" customHeight="1">
      <c r="A36" s="77" t="s">
        <v>85</v>
      </c>
      <c r="B36" s="77" t="s">
        <v>457</v>
      </c>
      <c r="C36" s="71">
        <f>'[3]F1'!BG64</f>
        <v>71653.9</v>
      </c>
      <c r="D36" s="71">
        <f>'[3]F1'!BH64</f>
        <v>70689.20000000001</v>
      </c>
    </row>
    <row r="37" spans="1:4" ht="15" customHeight="1">
      <c r="A37" s="77" t="s">
        <v>87</v>
      </c>
      <c r="B37" s="77" t="s">
        <v>490</v>
      </c>
      <c r="C37" s="71">
        <f>'[3]F1'!BI64</f>
        <v>13126.3</v>
      </c>
      <c r="D37" s="71">
        <f>'[3]F1'!BJ64</f>
        <v>14171.099999999999</v>
      </c>
    </row>
    <row r="38" spans="1:4" s="76" customFormat="1" ht="15" customHeight="1">
      <c r="A38" s="74"/>
      <c r="B38" s="75" t="s">
        <v>491</v>
      </c>
      <c r="C38" s="75"/>
      <c r="D38" s="75"/>
    </row>
    <row r="39" spans="1:4" ht="15" customHeight="1">
      <c r="A39" s="77" t="s">
        <v>310</v>
      </c>
      <c r="B39" s="77" t="s">
        <v>492</v>
      </c>
      <c r="C39" s="71">
        <f>'[3]F1'!BK64</f>
        <v>1014.4999999999999</v>
      </c>
      <c r="D39" s="71">
        <f>'[3]F1'!BL64</f>
        <v>636.0999999999999</v>
      </c>
    </row>
    <row r="40" spans="1:4" ht="15" customHeight="1">
      <c r="A40" s="77" t="s">
        <v>312</v>
      </c>
      <c r="B40" s="77" t="s">
        <v>493</v>
      </c>
      <c r="C40" s="71">
        <f>'[3]F1'!BM64</f>
        <v>25822.09999999999</v>
      </c>
      <c r="D40" s="71">
        <f>'[3]F1'!BN64</f>
        <v>16509.799999999996</v>
      </c>
    </row>
    <row r="41" spans="1:4" ht="15" customHeight="1">
      <c r="A41" s="77" t="s">
        <v>314</v>
      </c>
      <c r="B41" s="77" t="s">
        <v>494</v>
      </c>
      <c r="C41" s="71">
        <f>'[3]F1'!BO64</f>
        <v>52084.6</v>
      </c>
      <c r="D41" s="71">
        <f>'[3]F1'!BP64</f>
        <v>55606.899999999994</v>
      </c>
    </row>
    <row r="42" spans="1:4" ht="15" customHeight="1">
      <c r="A42" s="77" t="s">
        <v>318</v>
      </c>
      <c r="B42" s="77" t="s">
        <v>495</v>
      </c>
      <c r="C42" s="71">
        <f>'[3]F1'!BQ64</f>
        <v>1643</v>
      </c>
      <c r="D42" s="71">
        <f>'[3]F1'!BR64</f>
        <v>1533.8</v>
      </c>
    </row>
    <row r="43" spans="1:4" ht="15" customHeight="1">
      <c r="A43" s="77" t="s">
        <v>320</v>
      </c>
      <c r="B43" s="77" t="s">
        <v>496</v>
      </c>
      <c r="C43" s="71">
        <f>'[3]F1'!BS64</f>
        <v>415620.6</v>
      </c>
      <c r="D43" s="71">
        <f>'[3]F1'!BT64</f>
        <v>379099.1999999999</v>
      </c>
    </row>
    <row r="44" spans="1:4" ht="15" customHeight="1">
      <c r="A44" s="77" t="s">
        <v>330</v>
      </c>
      <c r="B44" s="77" t="s">
        <v>497</v>
      </c>
      <c r="C44" s="71">
        <f>'[3]F1'!BU64</f>
        <v>1464042</v>
      </c>
      <c r="D44" s="71">
        <f>'[3]F1'!BV64</f>
        <v>1128709.9999999998</v>
      </c>
    </row>
    <row r="45" spans="1:4" s="76" customFormat="1" ht="15" customHeight="1">
      <c r="A45" s="74"/>
      <c r="B45" s="75" t="s">
        <v>498</v>
      </c>
      <c r="C45" s="75"/>
      <c r="D45" s="75"/>
    </row>
    <row r="46" spans="1:4" ht="15" customHeight="1">
      <c r="A46" s="77" t="s">
        <v>332</v>
      </c>
      <c r="B46" s="77" t="s">
        <v>499</v>
      </c>
      <c r="C46" s="71">
        <f>'[3]F1'!BW64</f>
        <v>728808.1</v>
      </c>
      <c r="D46" s="71">
        <f>'[3]F1'!BX64</f>
        <v>811637.8000000002</v>
      </c>
    </row>
    <row r="47" spans="1:4" ht="15" customHeight="1">
      <c r="A47" s="77" t="s">
        <v>500</v>
      </c>
      <c r="B47" s="77" t="s">
        <v>501</v>
      </c>
      <c r="C47" s="71">
        <f>'[3]F1'!BY64</f>
        <v>34.3</v>
      </c>
      <c r="D47" s="71">
        <f>'[3]F1'!BZ64</f>
        <v>58.6</v>
      </c>
    </row>
    <row r="48" spans="1:4" ht="15" customHeight="1">
      <c r="A48" s="77" t="s">
        <v>334</v>
      </c>
      <c r="B48" s="77" t="s">
        <v>502</v>
      </c>
      <c r="C48" s="71">
        <f>'[3]F1'!CA64</f>
        <v>504807.49999999994</v>
      </c>
      <c r="D48" s="71">
        <f>'[3]F1'!CB64</f>
        <v>575997.8999999999</v>
      </c>
    </row>
    <row r="49" spans="1:4" ht="15" customHeight="1">
      <c r="A49" s="77" t="s">
        <v>338</v>
      </c>
      <c r="B49" s="77" t="s">
        <v>503</v>
      </c>
      <c r="C49" s="71">
        <f>'[3]F1'!CC64</f>
        <v>1730.6</v>
      </c>
      <c r="D49" s="71">
        <f>'[3]F1'!CD64</f>
        <v>1752.1</v>
      </c>
    </row>
    <row r="50" spans="1:4" s="76" customFormat="1" ht="15" customHeight="1">
      <c r="A50" s="75" t="s">
        <v>340</v>
      </c>
      <c r="B50" s="75" t="s">
        <v>504</v>
      </c>
      <c r="C50" s="62">
        <f>'[3]F1'!CE64</f>
        <v>3267072.3000000003</v>
      </c>
      <c r="D50" s="62">
        <f>'[3]F1'!CF64</f>
        <v>3040482</v>
      </c>
    </row>
    <row r="51" spans="1:4" s="76" customFormat="1" ht="15" customHeight="1">
      <c r="A51" s="75" t="s">
        <v>342</v>
      </c>
      <c r="B51" s="75" t="s">
        <v>505</v>
      </c>
      <c r="C51" s="62">
        <f>'[3]F1'!CG64</f>
        <v>73945.9</v>
      </c>
      <c r="D51" s="62">
        <f>'[3]F1'!CH64</f>
        <v>105998.8</v>
      </c>
    </row>
    <row r="52" spans="1:4" s="76" customFormat="1" ht="15" customHeight="1">
      <c r="A52" s="75" t="s">
        <v>344</v>
      </c>
      <c r="B52" s="75" t="s">
        <v>506</v>
      </c>
      <c r="C52" s="62">
        <f>'[3]F1'!CI64</f>
        <v>5362617.4</v>
      </c>
      <c r="D52" s="62">
        <f>'[3]F1'!CJ64</f>
        <v>5610542.100000001</v>
      </c>
    </row>
    <row r="53" spans="1:4" s="76" customFormat="1" ht="15" customHeight="1">
      <c r="A53" s="74"/>
      <c r="B53" s="75" t="s">
        <v>507</v>
      </c>
      <c r="C53" s="75"/>
      <c r="D53" s="75"/>
    </row>
    <row r="54" spans="1:4" ht="15" customHeight="1">
      <c r="A54" s="77" t="s">
        <v>352</v>
      </c>
      <c r="B54" s="77" t="s">
        <v>508</v>
      </c>
      <c r="C54" s="71">
        <f>'[3]F1'!CK64</f>
        <v>1549644.2999999998</v>
      </c>
      <c r="D54" s="71">
        <f>'[3]F1'!CL64</f>
        <v>1581518.9</v>
      </c>
    </row>
    <row r="55" spans="1:4" ht="15" customHeight="1">
      <c r="A55" s="77" t="s">
        <v>358</v>
      </c>
      <c r="B55" s="77" t="s">
        <v>509</v>
      </c>
      <c r="C55" s="71">
        <f>'[3]F1'!CM64</f>
        <v>0</v>
      </c>
      <c r="D55" s="71">
        <f>'[3]F1'!CN64</f>
        <v>0</v>
      </c>
    </row>
    <row r="56" spans="1:4" ht="15" customHeight="1">
      <c r="A56" s="77" t="s">
        <v>368</v>
      </c>
      <c r="B56" s="77" t="s">
        <v>510</v>
      </c>
      <c r="C56" s="71">
        <f>'[3]F1'!CO64</f>
        <v>636642.7000000001</v>
      </c>
      <c r="D56" s="71">
        <f>'[3]F1'!CP64</f>
        <v>708178.4</v>
      </c>
    </row>
    <row r="57" spans="1:4" ht="15" customHeight="1">
      <c r="A57" s="77" t="s">
        <v>380</v>
      </c>
      <c r="B57" s="77" t="s">
        <v>511</v>
      </c>
      <c r="C57" s="71">
        <f>'[3]F1'!CQ64</f>
        <v>169124.00000000003</v>
      </c>
      <c r="D57" s="71">
        <f>'[3]F1'!CR64</f>
        <v>123756.09999999998</v>
      </c>
    </row>
    <row r="58" spans="1:4" ht="15" customHeight="1">
      <c r="A58" s="77" t="s">
        <v>389</v>
      </c>
      <c r="B58" s="77" t="s">
        <v>512</v>
      </c>
      <c r="C58" s="71">
        <f>'[3]F1'!CS64</f>
        <v>62080.99999999999</v>
      </c>
      <c r="D58" s="71">
        <f>'[3]F1'!CT64</f>
        <v>72742.7</v>
      </c>
    </row>
    <row r="59" spans="1:4" ht="15" customHeight="1">
      <c r="A59" s="77" t="s">
        <v>391</v>
      </c>
      <c r="B59" s="77" t="s">
        <v>513</v>
      </c>
      <c r="C59" s="71">
        <f>'[3]F1'!CU64</f>
        <v>-181025.99999999997</v>
      </c>
      <c r="D59" s="71">
        <f>'[3]F1'!CV64</f>
        <v>-158069.19999999987</v>
      </c>
    </row>
    <row r="60" spans="1:4" ht="15" customHeight="1">
      <c r="A60" s="77" t="s">
        <v>393</v>
      </c>
      <c r="B60" s="77" t="s">
        <v>514</v>
      </c>
      <c r="C60" s="71">
        <f>'[3]F1'!CW64</f>
        <v>0</v>
      </c>
      <c r="D60" s="71">
        <f>'[3]F1'!CX64</f>
        <v>0</v>
      </c>
    </row>
    <row r="61" spans="1:4" ht="15" customHeight="1">
      <c r="A61" s="77" t="s">
        <v>397</v>
      </c>
      <c r="B61" s="77" t="s">
        <v>515</v>
      </c>
      <c r="C61" s="71">
        <f>'[3]F1'!CY64</f>
        <v>0</v>
      </c>
      <c r="D61" s="71">
        <f>'[3]F1'!CZ64</f>
        <v>0</v>
      </c>
    </row>
    <row r="62" spans="1:4" ht="15" customHeight="1">
      <c r="A62" s="77" t="s">
        <v>399</v>
      </c>
      <c r="B62" s="77" t="s">
        <v>480</v>
      </c>
      <c r="C62" s="71">
        <f>'[3]F1'!DA64</f>
        <v>2236465.9999999995</v>
      </c>
      <c r="D62" s="71">
        <f>'[3]F1'!DB64</f>
        <v>2328126.9</v>
      </c>
    </row>
    <row r="63" spans="1:4" s="76" customFormat="1" ht="15" customHeight="1">
      <c r="A63" s="74"/>
      <c r="B63" s="75" t="s">
        <v>516</v>
      </c>
      <c r="C63" s="75"/>
      <c r="D63" s="75"/>
    </row>
    <row r="64" spans="1:4" ht="15" customHeight="1">
      <c r="A64" s="77" t="s">
        <v>409</v>
      </c>
      <c r="B64" s="77" t="s">
        <v>517</v>
      </c>
      <c r="C64" s="71">
        <f>'[3]F1'!DC64</f>
        <v>9096.699999999999</v>
      </c>
      <c r="D64" s="71">
        <f>'[3]F1'!DD64</f>
        <v>9882.999999999998</v>
      </c>
    </row>
    <row r="65" spans="1:4" ht="15" customHeight="1">
      <c r="A65" s="77" t="s">
        <v>411</v>
      </c>
      <c r="B65" s="77" t="s">
        <v>518</v>
      </c>
      <c r="C65" s="71">
        <f>'[3]F1'!DE64</f>
        <v>20439.6</v>
      </c>
      <c r="D65" s="71">
        <f>'[3]F1'!DF64</f>
        <v>8976.099999999999</v>
      </c>
    </row>
    <row r="66" spans="1:4" ht="15" customHeight="1">
      <c r="A66" s="77" t="s">
        <v>519</v>
      </c>
      <c r="B66" s="77" t="s">
        <v>520</v>
      </c>
      <c r="C66" s="71">
        <f>'[3]F1'!DG64</f>
        <v>2662302.5000000005</v>
      </c>
      <c r="D66" s="71">
        <f>'[3]F1'!DH64</f>
        <v>2868858.7000000016</v>
      </c>
    </row>
    <row r="67" spans="1:4" ht="15" customHeight="1">
      <c r="A67" s="77" t="s">
        <v>521</v>
      </c>
      <c r="B67" s="77" t="s">
        <v>522</v>
      </c>
      <c r="C67" s="71">
        <f>'[3]F1'!DI64</f>
        <v>120763.60000000002</v>
      </c>
      <c r="D67" s="71">
        <f>'[3]F1'!DJ64</f>
        <v>125167.5</v>
      </c>
    </row>
    <row r="68" spans="1:4" ht="15" customHeight="1">
      <c r="A68" s="77" t="s">
        <v>413</v>
      </c>
      <c r="B68" s="77" t="s">
        <v>523</v>
      </c>
      <c r="C68" s="71">
        <f>'[3]F1'!DK64</f>
        <v>-13</v>
      </c>
      <c r="D68" s="71">
        <f>'[3]F1'!DL64</f>
        <v>-3</v>
      </c>
    </row>
    <row r="69" spans="1:4" s="76" customFormat="1" ht="15" customHeight="1">
      <c r="A69" s="75" t="s">
        <v>417</v>
      </c>
      <c r="B69" s="75" t="s">
        <v>504</v>
      </c>
      <c r="C69" s="62">
        <f>'[3]F1'!DM64</f>
        <v>2571062.2000000007</v>
      </c>
      <c r="D69" s="62">
        <f>'[3]F1'!DN64</f>
        <v>2762547.3000000007</v>
      </c>
    </row>
    <row r="70" spans="1:4" s="76" customFormat="1" ht="15" customHeight="1">
      <c r="A70" s="74"/>
      <c r="B70" s="75" t="s">
        <v>524</v>
      </c>
      <c r="C70" s="75"/>
      <c r="D70" s="75"/>
    </row>
    <row r="71" spans="1:4" ht="15" customHeight="1">
      <c r="A71" s="77" t="s">
        <v>419</v>
      </c>
      <c r="B71" s="77" t="s">
        <v>525</v>
      </c>
      <c r="C71" s="71">
        <f>'[3]F1'!DO64</f>
        <v>101599.6</v>
      </c>
      <c r="D71" s="71">
        <f>'[3]F1'!DP64</f>
        <v>101058.5</v>
      </c>
    </row>
    <row r="72" spans="1:4" ht="15" customHeight="1">
      <c r="A72" s="77" t="s">
        <v>421</v>
      </c>
      <c r="B72" s="77" t="s">
        <v>526</v>
      </c>
      <c r="C72" s="71">
        <f>'[3]F1'!DQ64</f>
        <v>3036</v>
      </c>
      <c r="D72" s="71">
        <f>'[3]F1'!DR64</f>
        <v>3037</v>
      </c>
    </row>
    <row r="73" spans="1:4" ht="15" customHeight="1">
      <c r="A73" s="77" t="s">
        <v>429</v>
      </c>
      <c r="B73" s="77" t="s">
        <v>527</v>
      </c>
      <c r="C73" s="71">
        <f>'[3]F1'!DS64</f>
        <v>201.3</v>
      </c>
      <c r="D73" s="71">
        <f>'[3]F1'!DT64</f>
        <v>104.9</v>
      </c>
    </row>
    <row r="74" spans="1:4" ht="15" customHeight="1">
      <c r="A74" s="77" t="s">
        <v>431</v>
      </c>
      <c r="B74" s="77" t="s">
        <v>528</v>
      </c>
      <c r="C74" s="71">
        <f>'[3]F1'!DU64</f>
        <v>8436</v>
      </c>
      <c r="D74" s="71">
        <f>'[3]F1'!DV64</f>
        <v>9612</v>
      </c>
    </row>
    <row r="75" spans="1:4" s="76" customFormat="1" ht="15" customHeight="1">
      <c r="A75" s="75" t="s">
        <v>433</v>
      </c>
      <c r="B75" s="75" t="s">
        <v>529</v>
      </c>
      <c r="C75" s="62">
        <f>'[3]F1'!DW64</f>
        <v>113272.9</v>
      </c>
      <c r="D75" s="62">
        <f>'[3]F1'!DX64</f>
        <v>113812.4</v>
      </c>
    </row>
    <row r="76" spans="1:4" s="76" customFormat="1" ht="15" customHeight="1">
      <c r="A76" s="74"/>
      <c r="B76" s="75" t="s">
        <v>530</v>
      </c>
      <c r="C76" s="75"/>
      <c r="D76" s="75"/>
    </row>
    <row r="77" spans="1:4" ht="15" customHeight="1">
      <c r="A77" s="77" t="s">
        <v>531</v>
      </c>
      <c r="B77" s="77" t="s">
        <v>532</v>
      </c>
      <c r="C77" s="71">
        <f>'[3]F1'!DY64</f>
        <v>25080</v>
      </c>
      <c r="D77" s="71">
        <f>'[3]F1'!DZ64</f>
        <v>73175</v>
      </c>
    </row>
    <row r="78" spans="1:4" ht="15" customHeight="1">
      <c r="A78" s="77" t="s">
        <v>533</v>
      </c>
      <c r="B78" s="77" t="s">
        <v>534</v>
      </c>
      <c r="C78" s="71">
        <f>'[3]F1'!EA64</f>
        <v>0</v>
      </c>
      <c r="D78" s="71">
        <f>'[3]F1'!EB64</f>
        <v>0</v>
      </c>
    </row>
    <row r="79" spans="1:4" ht="15" customHeight="1">
      <c r="A79" s="77" t="s">
        <v>535</v>
      </c>
      <c r="B79" s="77" t="s">
        <v>536</v>
      </c>
      <c r="C79" s="71">
        <f>'[3]F1'!EC64</f>
        <v>248.6</v>
      </c>
      <c r="D79" s="71">
        <f>'[3]F1'!ED64</f>
        <v>248.6</v>
      </c>
    </row>
    <row r="80" spans="1:4" ht="15" customHeight="1">
      <c r="A80" s="77" t="s">
        <v>537</v>
      </c>
      <c r="B80" s="77" t="s">
        <v>538</v>
      </c>
      <c r="C80" s="71">
        <f>'[3]F1'!EE64</f>
        <v>104641.09999999998</v>
      </c>
      <c r="D80" s="71">
        <f>'[3]F1'!EF64</f>
        <v>51734.200000000004</v>
      </c>
    </row>
    <row r="81" spans="1:4" s="76" customFormat="1" ht="15" customHeight="1">
      <c r="A81" s="74"/>
      <c r="B81" s="75" t="s">
        <v>539</v>
      </c>
      <c r="C81" s="75"/>
      <c r="D81" s="75"/>
    </row>
    <row r="82" spans="1:4" ht="15" customHeight="1">
      <c r="A82" s="77" t="s">
        <v>540</v>
      </c>
      <c r="B82" s="77" t="s">
        <v>541</v>
      </c>
      <c r="C82" s="71">
        <f>'[3]F1'!EG64</f>
        <v>49739.9</v>
      </c>
      <c r="D82" s="71">
        <f>'[3]F1'!EH64</f>
        <v>52347.299999999996</v>
      </c>
    </row>
    <row r="83" spans="1:4" ht="15" customHeight="1">
      <c r="A83" s="77" t="s">
        <v>542</v>
      </c>
      <c r="B83" s="77" t="s">
        <v>492</v>
      </c>
      <c r="C83" s="71">
        <f>'[3]F1'!EI64</f>
        <v>11074.800000000003</v>
      </c>
      <c r="D83" s="71">
        <f>'[3]F1'!EJ64</f>
        <v>11429.6</v>
      </c>
    </row>
    <row r="84" spans="1:4" ht="15" customHeight="1">
      <c r="A84" s="77" t="s">
        <v>543</v>
      </c>
      <c r="B84" s="77" t="s">
        <v>544</v>
      </c>
      <c r="C84" s="71">
        <f>'[3]F1'!EK64</f>
        <v>92.3</v>
      </c>
      <c r="D84" s="71">
        <f>'[3]F1'!EL64</f>
        <v>141.7</v>
      </c>
    </row>
    <row r="85" spans="1:4" ht="15" customHeight="1">
      <c r="A85" s="77" t="s">
        <v>545</v>
      </c>
      <c r="B85" s="77" t="s">
        <v>546</v>
      </c>
      <c r="C85" s="71">
        <f>'[3]F1'!EM64</f>
        <v>453.59999999999997</v>
      </c>
      <c r="D85" s="71">
        <f>'[3]F1'!EN64</f>
        <v>643.7</v>
      </c>
    </row>
    <row r="86" spans="1:4" ht="15" customHeight="1">
      <c r="A86" s="77" t="s">
        <v>547</v>
      </c>
      <c r="B86" s="77" t="s">
        <v>548</v>
      </c>
      <c r="C86" s="71">
        <f>'[3]F1'!EO64</f>
        <v>1728.6999999999996</v>
      </c>
      <c r="D86" s="71">
        <f>'[3]F1'!EP64</f>
        <v>2389.4000000000005</v>
      </c>
    </row>
    <row r="87" spans="1:4" ht="15" customHeight="1">
      <c r="A87" s="77" t="s">
        <v>549</v>
      </c>
      <c r="B87" s="77" t="s">
        <v>550</v>
      </c>
      <c r="C87" s="71">
        <f>'[3]F1'!EQ64</f>
        <v>9787</v>
      </c>
      <c r="D87" s="71">
        <f>'[3]F1'!ER64</f>
        <v>30</v>
      </c>
    </row>
    <row r="88" spans="1:4" ht="15" customHeight="1">
      <c r="A88" s="77" t="s">
        <v>551</v>
      </c>
      <c r="B88" s="77" t="s">
        <v>495</v>
      </c>
      <c r="C88" s="71">
        <f>'[3]F1'!ES64</f>
        <v>2050</v>
      </c>
      <c r="D88" s="71">
        <f>'[3]F1'!ET64</f>
        <v>2461</v>
      </c>
    </row>
    <row r="89" spans="1:4" ht="15" customHeight="1">
      <c r="A89" s="77" t="s">
        <v>552</v>
      </c>
      <c r="B89" s="77" t="s">
        <v>553</v>
      </c>
      <c r="C89" s="71">
        <f>'[3]F1'!EU64</f>
        <v>0</v>
      </c>
      <c r="D89" s="71">
        <f>'[3]F1'!EV64</f>
        <v>0</v>
      </c>
    </row>
    <row r="90" spans="1:4" ht="15" customHeight="1">
      <c r="A90" s="77" t="s">
        <v>554</v>
      </c>
      <c r="B90" s="77" t="s">
        <v>555</v>
      </c>
      <c r="C90" s="71">
        <f>'[3]F1'!EW64</f>
        <v>236787.8</v>
      </c>
      <c r="D90" s="71">
        <f>'[3]F1'!EX64</f>
        <v>211335.4</v>
      </c>
    </row>
    <row r="91" spans="1:4" s="76" customFormat="1" ht="15" customHeight="1">
      <c r="A91" s="75" t="s">
        <v>556</v>
      </c>
      <c r="B91" s="75" t="s">
        <v>557</v>
      </c>
      <c r="C91" s="62">
        <f>'[3]F1'!EY64</f>
        <v>441683.80000000005</v>
      </c>
      <c r="D91" s="62">
        <f>'[3]F1'!EZ64</f>
        <v>405935.89999999997</v>
      </c>
    </row>
    <row r="92" spans="1:4" s="76" customFormat="1" ht="15" customHeight="1">
      <c r="A92" s="75" t="s">
        <v>558</v>
      </c>
      <c r="B92" s="75" t="s">
        <v>559</v>
      </c>
      <c r="C92" s="62">
        <f>'[3]F1'!FA64</f>
        <v>132.5</v>
      </c>
      <c r="D92" s="62">
        <f>'[3]F1'!FB64</f>
        <v>119.6</v>
      </c>
    </row>
    <row r="93" spans="1:4" s="76" customFormat="1" ht="15" customHeight="1">
      <c r="A93" s="75" t="s">
        <v>560</v>
      </c>
      <c r="B93" s="75" t="s">
        <v>506</v>
      </c>
      <c r="C93" s="62">
        <f>'[3]F1'!FC64</f>
        <v>5362617.4</v>
      </c>
      <c r="D93" s="62">
        <f>'[3]F1'!FD64</f>
        <v>5610542.100000001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"/>
  <sheetViews>
    <sheetView workbookViewId="0" topLeftCell="A16">
      <selection activeCell="B26" sqref="B26"/>
    </sheetView>
  </sheetViews>
  <sheetFormatPr defaultColWidth="9.00390625" defaultRowHeight="12.75"/>
  <cols>
    <col min="1" max="1" width="9.125" style="13" customWidth="1"/>
    <col min="2" max="2" width="57.125" style="13" customWidth="1"/>
    <col min="3" max="3" width="12.375" style="13" customWidth="1"/>
    <col min="4" max="4" width="10.75390625" style="13" customWidth="1"/>
    <col min="5" max="5" width="10.375" style="13" customWidth="1"/>
    <col min="6" max="16384" width="9.125" style="13" customWidth="1"/>
  </cols>
  <sheetData>
    <row r="1" spans="1:8" ht="21">
      <c r="A1" s="16" t="s">
        <v>435</v>
      </c>
      <c r="B1" s="17" t="s">
        <v>436</v>
      </c>
      <c r="C1" s="16" t="s">
        <v>446</v>
      </c>
      <c r="D1" s="16" t="s">
        <v>447</v>
      </c>
      <c r="E1" s="16" t="s">
        <v>4</v>
      </c>
      <c r="F1" s="16" t="s">
        <v>5</v>
      </c>
      <c r="G1" s="16" t="s">
        <v>6</v>
      </c>
      <c r="H1" s="18"/>
    </row>
    <row r="2" spans="1:8" ht="21">
      <c r="A2" s="19"/>
      <c r="B2" s="20" t="s">
        <v>437</v>
      </c>
      <c r="C2" s="19"/>
      <c r="D2" s="19"/>
      <c r="E2" s="19"/>
      <c r="F2" s="19"/>
      <c r="G2" s="19"/>
      <c r="H2" s="21"/>
    </row>
    <row r="3" spans="1:8" ht="15">
      <c r="A3" s="22" t="s">
        <v>7</v>
      </c>
      <c r="B3" s="23" t="s">
        <v>8</v>
      </c>
      <c r="C3" s="1">
        <v>8811469.450669996</v>
      </c>
      <c r="D3" s="1">
        <v>4119498.068419998</v>
      </c>
      <c r="E3" s="1">
        <v>4691971.38225</v>
      </c>
      <c r="F3" s="1">
        <v>0</v>
      </c>
      <c r="G3" s="1">
        <v>0</v>
      </c>
      <c r="H3" s="24"/>
    </row>
    <row r="4" spans="1:8" ht="15">
      <c r="A4" s="22" t="s">
        <v>9</v>
      </c>
      <c r="B4" s="23" t="s">
        <v>10</v>
      </c>
      <c r="C4" s="1">
        <v>1862213.6965099997</v>
      </c>
      <c r="D4" s="1">
        <v>815422.3331299998</v>
      </c>
      <c r="E4" s="1">
        <v>1046791.36338</v>
      </c>
      <c r="F4" s="1">
        <v>0</v>
      </c>
      <c r="G4" s="1">
        <v>0</v>
      </c>
      <c r="H4" s="24"/>
    </row>
    <row r="5" spans="1:8" ht="15">
      <c r="A5" s="22" t="s">
        <v>11</v>
      </c>
      <c r="B5" s="23" t="s">
        <v>12</v>
      </c>
      <c r="C5" s="1">
        <v>3355504.4061599984</v>
      </c>
      <c r="D5" s="1">
        <v>1536776.721689998</v>
      </c>
      <c r="E5" s="1">
        <v>1818727.6844700014</v>
      </c>
      <c r="F5" s="1">
        <v>0</v>
      </c>
      <c r="G5" s="1">
        <v>0</v>
      </c>
      <c r="H5" s="24"/>
    </row>
    <row r="6" spans="1:8" ht="15">
      <c r="A6" s="22" t="s">
        <v>13</v>
      </c>
      <c r="B6" s="23" t="s">
        <v>14</v>
      </c>
      <c r="C6" s="1">
        <v>723812.3444399998</v>
      </c>
      <c r="D6" s="1">
        <v>366118.09731999994</v>
      </c>
      <c r="E6" s="1">
        <v>357694.24711999996</v>
      </c>
      <c r="F6" s="1">
        <v>0</v>
      </c>
      <c r="G6" s="1">
        <v>0</v>
      </c>
      <c r="H6" s="24"/>
    </row>
    <row r="7" spans="1:8" ht="15">
      <c r="A7" s="22" t="s">
        <v>15</v>
      </c>
      <c r="B7" s="23" t="s">
        <v>16</v>
      </c>
      <c r="C7" s="1">
        <v>160725.38</v>
      </c>
      <c r="D7" s="1">
        <v>116475.83</v>
      </c>
      <c r="E7" s="1">
        <v>44249.55</v>
      </c>
      <c r="F7" s="1">
        <v>0</v>
      </c>
      <c r="G7" s="1">
        <v>0</v>
      </c>
      <c r="H7" s="24"/>
    </row>
    <row r="8" spans="1:8" ht="15">
      <c r="A8" s="22" t="s">
        <v>17</v>
      </c>
      <c r="B8" s="23" t="s">
        <v>18</v>
      </c>
      <c r="C8" s="1">
        <v>1319720.9163500008</v>
      </c>
      <c r="D8" s="1">
        <v>568312.2861300001</v>
      </c>
      <c r="E8" s="1">
        <v>751408.6302199998</v>
      </c>
      <c r="F8" s="1">
        <v>0</v>
      </c>
      <c r="G8" s="1">
        <v>0</v>
      </c>
      <c r="H8" s="24"/>
    </row>
    <row r="9" spans="1:8" ht="15">
      <c r="A9" s="22" t="s">
        <v>19</v>
      </c>
      <c r="B9" s="23" t="s">
        <v>20</v>
      </c>
      <c r="C9" s="1">
        <v>715617.92704</v>
      </c>
      <c r="D9" s="1">
        <v>335047.7552499999</v>
      </c>
      <c r="E9" s="1">
        <v>380570.17179</v>
      </c>
      <c r="F9" s="1">
        <v>0</v>
      </c>
      <c r="G9" s="1">
        <v>0</v>
      </c>
      <c r="H9" s="25"/>
    </row>
    <row r="10" spans="1:8" ht="21">
      <c r="A10" s="22" t="s">
        <v>21</v>
      </c>
      <c r="B10" s="23" t="s">
        <v>22</v>
      </c>
      <c r="C10" s="26"/>
      <c r="D10" s="1">
        <v>5639420.11446</v>
      </c>
      <c r="E10" s="1">
        <v>5336709.827059997</v>
      </c>
      <c r="F10" s="1">
        <v>0</v>
      </c>
      <c r="G10" s="1">
        <v>0</v>
      </c>
      <c r="H10" s="24"/>
    </row>
    <row r="11" spans="1:8" ht="21">
      <c r="A11" s="22" t="s">
        <v>23</v>
      </c>
      <c r="B11" s="23" t="s">
        <v>24</v>
      </c>
      <c r="C11" s="26"/>
      <c r="D11" s="1">
        <v>5420738.627059997</v>
      </c>
      <c r="E11" s="1">
        <v>5531028.449050002</v>
      </c>
      <c r="F11" s="1">
        <v>0</v>
      </c>
      <c r="G11" s="1">
        <v>0</v>
      </c>
      <c r="H11" s="24"/>
    </row>
    <row r="12" spans="1:8" ht="21">
      <c r="A12" s="22" t="s">
        <v>25</v>
      </c>
      <c r="B12" s="23" t="s">
        <v>26</v>
      </c>
      <c r="C12" s="26"/>
      <c r="D12" s="1">
        <v>946764.2422699991</v>
      </c>
      <c r="E12" s="1">
        <v>861627.1739500001</v>
      </c>
      <c r="F12" s="1">
        <v>0</v>
      </c>
      <c r="G12" s="1">
        <v>0</v>
      </c>
      <c r="H12" s="24"/>
    </row>
    <row r="13" spans="1:8" ht="21">
      <c r="A13" s="22" t="s">
        <v>27</v>
      </c>
      <c r="B13" s="23" t="s">
        <v>28</v>
      </c>
      <c r="C13" s="26"/>
      <c r="D13" s="1">
        <v>862768.0739500001</v>
      </c>
      <c r="E13" s="1">
        <v>937174.7700099993</v>
      </c>
      <c r="F13" s="1">
        <v>0</v>
      </c>
      <c r="G13" s="1">
        <v>0</v>
      </c>
      <c r="H13" s="24"/>
    </row>
    <row r="14" spans="1:8" ht="31.5">
      <c r="A14" s="19" t="s">
        <v>29</v>
      </c>
      <c r="B14" s="20" t="s">
        <v>30</v>
      </c>
      <c r="C14" s="2">
        <v>7507662.827470007</v>
      </c>
      <c r="D14" s="2">
        <v>3685871.1013700017</v>
      </c>
      <c r="E14" s="2">
        <v>3821791.7260999978</v>
      </c>
      <c r="F14" s="2">
        <v>0</v>
      </c>
      <c r="G14" s="2">
        <v>0</v>
      </c>
      <c r="H14" s="21"/>
    </row>
    <row r="15" spans="1:8" ht="21">
      <c r="A15" s="19"/>
      <c r="B15" s="20" t="s">
        <v>438</v>
      </c>
      <c r="C15" s="19"/>
      <c r="D15" s="19"/>
      <c r="E15" s="19"/>
      <c r="F15" s="19"/>
      <c r="G15" s="19"/>
      <c r="H15" s="21"/>
    </row>
    <row r="16" spans="1:8" ht="15">
      <c r="A16" s="22" t="s">
        <v>31</v>
      </c>
      <c r="B16" s="23" t="s">
        <v>32</v>
      </c>
      <c r="C16" s="1">
        <v>770460.9</v>
      </c>
      <c r="D16" s="1">
        <v>419099.8</v>
      </c>
      <c r="E16" s="1">
        <v>351361.1</v>
      </c>
      <c r="F16" s="1">
        <v>0</v>
      </c>
      <c r="G16" s="1">
        <v>0</v>
      </c>
      <c r="H16" s="24"/>
    </row>
    <row r="17" spans="1:8" ht="15">
      <c r="A17" s="22" t="s">
        <v>33</v>
      </c>
      <c r="B17" s="23" t="s">
        <v>18</v>
      </c>
      <c r="C17" s="1">
        <v>16341.7</v>
      </c>
      <c r="D17" s="1">
        <v>6594.1</v>
      </c>
      <c r="E17" s="1">
        <v>9747.6</v>
      </c>
      <c r="F17" s="1">
        <v>0</v>
      </c>
      <c r="G17" s="1">
        <v>0</v>
      </c>
      <c r="H17" s="24"/>
    </row>
    <row r="18" spans="1:8" ht="15">
      <c r="A18" s="22" t="s">
        <v>34</v>
      </c>
      <c r="B18" s="23" t="s">
        <v>35</v>
      </c>
      <c r="C18" s="1">
        <v>16322.9</v>
      </c>
      <c r="D18" s="1">
        <v>6585.7</v>
      </c>
      <c r="E18" s="1">
        <v>9737.2</v>
      </c>
      <c r="F18" s="1">
        <v>0</v>
      </c>
      <c r="G18" s="1">
        <v>0</v>
      </c>
      <c r="H18" s="24"/>
    </row>
    <row r="19" spans="1:8" ht="21">
      <c r="A19" s="19" t="s">
        <v>36</v>
      </c>
      <c r="B19" s="20" t="s">
        <v>37</v>
      </c>
      <c r="C19" s="2">
        <v>861028.7</v>
      </c>
      <c r="D19" s="2">
        <v>483499.9</v>
      </c>
      <c r="E19" s="2">
        <v>377528.8</v>
      </c>
      <c r="F19" s="2">
        <v>0</v>
      </c>
      <c r="G19" s="2">
        <v>0</v>
      </c>
      <c r="H19" s="24"/>
    </row>
    <row r="20" spans="1:8" ht="21">
      <c r="A20" s="19"/>
      <c r="B20" s="20" t="s">
        <v>439</v>
      </c>
      <c r="C20" s="19"/>
      <c r="D20" s="19"/>
      <c r="E20" s="19"/>
      <c r="F20" s="19"/>
      <c r="G20" s="19"/>
      <c r="H20" s="24"/>
    </row>
    <row r="21" spans="1:8" ht="15">
      <c r="A21" s="22" t="s">
        <v>38</v>
      </c>
      <c r="B21" s="23" t="s">
        <v>39</v>
      </c>
      <c r="C21" s="1">
        <v>4331.83</v>
      </c>
      <c r="D21" s="1">
        <v>1914.52</v>
      </c>
      <c r="E21" s="1">
        <v>2417.31</v>
      </c>
      <c r="F21" s="1">
        <v>0</v>
      </c>
      <c r="G21" s="1">
        <v>0</v>
      </c>
      <c r="H21" s="24"/>
    </row>
    <row r="22" spans="1:8" ht="15">
      <c r="A22" s="22" t="s">
        <v>40</v>
      </c>
      <c r="B22" s="23" t="s">
        <v>291</v>
      </c>
      <c r="C22" s="1">
        <v>3914.58</v>
      </c>
      <c r="D22" s="1">
        <v>1714.71</v>
      </c>
      <c r="E22" s="1">
        <v>2199.87</v>
      </c>
      <c r="F22" s="1">
        <v>0</v>
      </c>
      <c r="G22" s="1">
        <v>0</v>
      </c>
      <c r="H22" s="24"/>
    </row>
    <row r="23" spans="1:8" ht="21">
      <c r="A23" s="22" t="s">
        <v>292</v>
      </c>
      <c r="B23" s="23" t="s">
        <v>293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24"/>
    </row>
    <row r="24" spans="1:8" ht="31.5">
      <c r="A24" s="19" t="s">
        <v>294</v>
      </c>
      <c r="B24" s="20" t="s">
        <v>295</v>
      </c>
      <c r="C24" s="2">
        <v>13106.8</v>
      </c>
      <c r="D24" s="2">
        <v>6574</v>
      </c>
      <c r="E24" s="2">
        <v>6532.8</v>
      </c>
      <c r="F24" s="2">
        <v>0</v>
      </c>
      <c r="G24" s="2">
        <v>0</v>
      </c>
      <c r="H24" s="24"/>
    </row>
    <row r="25" spans="1:8" ht="15">
      <c r="A25" s="19"/>
      <c r="B25" s="20" t="s">
        <v>440</v>
      </c>
      <c r="C25" s="19"/>
      <c r="D25" s="19"/>
      <c r="E25" s="19"/>
      <c r="F25" s="19"/>
      <c r="G25" s="19"/>
      <c r="H25" s="24"/>
    </row>
    <row r="26" spans="1:8" ht="21">
      <c r="A26" s="22" t="s">
        <v>296</v>
      </c>
      <c r="B26" s="23" t="s">
        <v>297</v>
      </c>
      <c r="C26" s="1">
        <v>1793516.3891199997</v>
      </c>
      <c r="D26" s="1">
        <v>956268.7916900001</v>
      </c>
      <c r="E26" s="1">
        <v>837247.5974299996</v>
      </c>
      <c r="F26" s="1">
        <v>0</v>
      </c>
      <c r="G26" s="1">
        <v>0</v>
      </c>
      <c r="H26" s="24"/>
    </row>
    <row r="27" spans="1:8" ht="15">
      <c r="A27" s="22" t="s">
        <v>298</v>
      </c>
      <c r="B27" s="23" t="s">
        <v>299</v>
      </c>
      <c r="C27" s="1">
        <v>378225.9</v>
      </c>
      <c r="D27" s="1">
        <v>183674.7</v>
      </c>
      <c r="E27" s="1">
        <v>194551.2</v>
      </c>
      <c r="F27" s="1">
        <v>0</v>
      </c>
      <c r="G27" s="1">
        <v>0</v>
      </c>
      <c r="H27" s="24"/>
    </row>
    <row r="28" spans="1:8" ht="15">
      <c r="A28" s="22" t="s">
        <v>300</v>
      </c>
      <c r="B28" s="23" t="s">
        <v>301</v>
      </c>
      <c r="C28" s="1">
        <v>2694.6</v>
      </c>
      <c r="D28" s="1">
        <v>1171.9</v>
      </c>
      <c r="E28" s="1">
        <v>1522.7</v>
      </c>
      <c r="F28" s="1">
        <v>0</v>
      </c>
      <c r="G28" s="1">
        <v>0</v>
      </c>
      <c r="H28" s="24"/>
    </row>
    <row r="29" spans="1:8" ht="21">
      <c r="A29" s="22" t="s">
        <v>302</v>
      </c>
      <c r="B29" s="23" t="s">
        <v>303</v>
      </c>
      <c r="C29" s="1">
        <v>41233.5</v>
      </c>
      <c r="D29" s="1">
        <v>19354.8</v>
      </c>
      <c r="E29" s="1">
        <v>21878.7</v>
      </c>
      <c r="F29" s="1">
        <v>0</v>
      </c>
      <c r="G29" s="1">
        <v>0</v>
      </c>
      <c r="H29" s="24"/>
    </row>
    <row r="30" spans="1:8" ht="21">
      <c r="A30" s="22" t="s">
        <v>304</v>
      </c>
      <c r="B30" s="23" t="s">
        <v>305</v>
      </c>
      <c r="C30" s="1">
        <v>303050.6465200003</v>
      </c>
      <c r="D30" s="1">
        <v>154095.25300999996</v>
      </c>
      <c r="E30" s="1">
        <v>148955.3935100001</v>
      </c>
      <c r="F30" s="1">
        <v>0</v>
      </c>
      <c r="G30" s="1">
        <v>0</v>
      </c>
      <c r="H30" s="24"/>
    </row>
    <row r="31" spans="1:8" ht="15">
      <c r="A31" s="22" t="s">
        <v>306</v>
      </c>
      <c r="B31" s="23" t="s">
        <v>307</v>
      </c>
      <c r="C31" s="1">
        <v>200478.28940999997</v>
      </c>
      <c r="D31" s="1">
        <v>99797.73300000001</v>
      </c>
      <c r="E31" s="1">
        <v>100680.55640999995</v>
      </c>
      <c r="F31" s="1">
        <v>0</v>
      </c>
      <c r="G31" s="1">
        <v>0</v>
      </c>
      <c r="H31" s="24"/>
    </row>
    <row r="32" spans="1:8" ht="15">
      <c r="A32" s="22" t="s">
        <v>308</v>
      </c>
      <c r="B32" s="23" t="s">
        <v>309</v>
      </c>
      <c r="C32" s="1">
        <v>2924.9</v>
      </c>
      <c r="D32" s="1">
        <v>996.6</v>
      </c>
      <c r="E32" s="1">
        <v>1928.3</v>
      </c>
      <c r="F32" s="1">
        <v>0</v>
      </c>
      <c r="G32" s="1">
        <v>0</v>
      </c>
      <c r="H32" s="24"/>
    </row>
    <row r="33" spans="1:8" ht="15">
      <c r="A33" s="22" t="s">
        <v>310</v>
      </c>
      <c r="B33" s="23" t="s">
        <v>311</v>
      </c>
      <c r="C33" s="1">
        <v>360</v>
      </c>
      <c r="D33" s="1">
        <v>0.2</v>
      </c>
      <c r="E33" s="1">
        <v>359.8</v>
      </c>
      <c r="F33" s="1">
        <v>0</v>
      </c>
      <c r="G33" s="1">
        <v>0</v>
      </c>
      <c r="H33" s="24"/>
    </row>
    <row r="34" spans="1:8" ht="31.5">
      <c r="A34" s="22" t="s">
        <v>312</v>
      </c>
      <c r="B34" s="23" t="s">
        <v>313</v>
      </c>
      <c r="C34" s="1">
        <v>137979.13380000004</v>
      </c>
      <c r="D34" s="1">
        <v>60547.57176</v>
      </c>
      <c r="E34" s="1">
        <v>77431.56204</v>
      </c>
      <c r="F34" s="1">
        <v>0</v>
      </c>
      <c r="G34" s="1">
        <v>0</v>
      </c>
      <c r="H34" s="24"/>
    </row>
    <row r="35" spans="1:8" ht="15">
      <c r="A35" s="22" t="s">
        <v>314</v>
      </c>
      <c r="B35" s="23" t="s">
        <v>315</v>
      </c>
      <c r="C35" s="1">
        <v>8503.7</v>
      </c>
      <c r="D35" s="1">
        <v>4480.6</v>
      </c>
      <c r="E35" s="1">
        <v>4023.1</v>
      </c>
      <c r="F35" s="1">
        <v>0</v>
      </c>
      <c r="G35" s="1">
        <v>0</v>
      </c>
      <c r="H35" s="24"/>
    </row>
    <row r="36" spans="1:8" ht="21">
      <c r="A36" s="22" t="s">
        <v>316</v>
      </c>
      <c r="B36" s="23" t="s">
        <v>317</v>
      </c>
      <c r="C36" s="1">
        <v>8330.2</v>
      </c>
      <c r="D36" s="1">
        <v>4408.8</v>
      </c>
      <c r="E36" s="1">
        <v>3921.4</v>
      </c>
      <c r="F36" s="1">
        <v>0</v>
      </c>
      <c r="G36" s="1">
        <v>0</v>
      </c>
      <c r="H36" s="24"/>
    </row>
    <row r="37" spans="1:8" ht="15">
      <c r="A37" s="22" t="s">
        <v>318</v>
      </c>
      <c r="B37" s="23" t="s">
        <v>319</v>
      </c>
      <c r="C37" s="1">
        <v>496464.91846</v>
      </c>
      <c r="D37" s="1">
        <v>191437.30214999992</v>
      </c>
      <c r="E37" s="1">
        <v>305027.61631000007</v>
      </c>
      <c r="F37" s="1">
        <v>0</v>
      </c>
      <c r="G37" s="1">
        <v>0</v>
      </c>
      <c r="H37" s="24"/>
    </row>
    <row r="38" spans="1:8" ht="15">
      <c r="A38" s="22" t="s">
        <v>320</v>
      </c>
      <c r="B38" s="23" t="s">
        <v>321</v>
      </c>
      <c r="C38" s="1">
        <v>539867.4870600001</v>
      </c>
      <c r="D38" s="1">
        <v>241706.84293999994</v>
      </c>
      <c r="E38" s="1">
        <v>298160.64412</v>
      </c>
      <c r="F38" s="1">
        <v>0</v>
      </c>
      <c r="G38" s="1">
        <v>0</v>
      </c>
      <c r="H38" s="24"/>
    </row>
    <row r="39" spans="1:8" ht="15">
      <c r="A39" s="22" t="s">
        <v>322</v>
      </c>
      <c r="B39" s="23" t="s">
        <v>323</v>
      </c>
      <c r="C39" s="1">
        <v>4019.75</v>
      </c>
      <c r="D39" s="1">
        <v>2244.65</v>
      </c>
      <c r="E39" s="1">
        <v>1775.1</v>
      </c>
      <c r="F39" s="1">
        <v>0</v>
      </c>
      <c r="G39" s="1">
        <v>0</v>
      </c>
      <c r="H39" s="24"/>
    </row>
    <row r="40" spans="1:8" ht="15">
      <c r="A40" s="22" t="s">
        <v>324</v>
      </c>
      <c r="B40" s="23" t="s">
        <v>325</v>
      </c>
      <c r="C40" s="1">
        <v>130257.46904999999</v>
      </c>
      <c r="D40" s="1">
        <v>69770.01319999999</v>
      </c>
      <c r="E40" s="1">
        <v>60487.45585</v>
      </c>
      <c r="F40" s="1">
        <v>0</v>
      </c>
      <c r="G40" s="1">
        <v>0</v>
      </c>
      <c r="H40" s="24"/>
    </row>
    <row r="41" spans="1:8" ht="15">
      <c r="A41" s="22" t="s">
        <v>326</v>
      </c>
      <c r="B41" s="23" t="s">
        <v>327</v>
      </c>
      <c r="C41" s="1">
        <v>317476.21400999994</v>
      </c>
      <c r="D41" s="1">
        <v>150810.17974</v>
      </c>
      <c r="E41" s="1">
        <v>166666.03426999992</v>
      </c>
      <c r="F41" s="1">
        <v>0</v>
      </c>
      <c r="G41" s="1">
        <v>0</v>
      </c>
      <c r="H41" s="24"/>
    </row>
    <row r="42" spans="1:8" ht="15">
      <c r="A42" s="22" t="s">
        <v>328</v>
      </c>
      <c r="B42" s="23" t="s">
        <v>329</v>
      </c>
      <c r="C42" s="1">
        <v>84534.954</v>
      </c>
      <c r="D42" s="1">
        <v>18374.4</v>
      </c>
      <c r="E42" s="1">
        <v>66160.55399999999</v>
      </c>
      <c r="F42" s="1">
        <v>0</v>
      </c>
      <c r="G42" s="1">
        <v>0</v>
      </c>
      <c r="H42" s="24"/>
    </row>
    <row r="43" spans="1:8" ht="15">
      <c r="A43" s="22" t="s">
        <v>330</v>
      </c>
      <c r="B43" s="23" t="s">
        <v>331</v>
      </c>
      <c r="C43" s="1">
        <v>6871150.309389999</v>
      </c>
      <c r="D43" s="1">
        <v>3699874.83768</v>
      </c>
      <c r="E43" s="1">
        <v>3171275.471709999</v>
      </c>
      <c r="F43" s="1">
        <v>0</v>
      </c>
      <c r="G43" s="1">
        <v>0</v>
      </c>
      <c r="H43" s="24"/>
    </row>
    <row r="44" spans="1:8" ht="15">
      <c r="A44" s="22" t="s">
        <v>332</v>
      </c>
      <c r="B44" s="23" t="s">
        <v>333</v>
      </c>
      <c r="C44" s="1">
        <v>131.01</v>
      </c>
      <c r="D44" s="1">
        <v>91.21</v>
      </c>
      <c r="E44" s="1">
        <v>39.8</v>
      </c>
      <c r="F44" s="1">
        <v>0</v>
      </c>
      <c r="G44" s="1">
        <v>0</v>
      </c>
      <c r="H44" s="24"/>
    </row>
    <row r="45" spans="1:8" ht="15">
      <c r="A45" s="19"/>
      <c r="B45" s="20" t="s">
        <v>441</v>
      </c>
      <c r="C45" s="19"/>
      <c r="D45" s="19"/>
      <c r="E45" s="19"/>
      <c r="F45" s="19"/>
      <c r="G45" s="19"/>
      <c r="H45" s="24"/>
    </row>
    <row r="46" spans="1:8" ht="15">
      <c r="A46" s="22" t="s">
        <v>334</v>
      </c>
      <c r="B46" s="23" t="s">
        <v>335</v>
      </c>
      <c r="C46" s="1">
        <v>2599569.6014799997</v>
      </c>
      <c r="D46" s="1">
        <v>1455261.2341199992</v>
      </c>
      <c r="E46" s="1">
        <v>1144308.3673599996</v>
      </c>
      <c r="F46" s="1">
        <v>0</v>
      </c>
      <c r="G46" s="1">
        <v>0</v>
      </c>
      <c r="H46" s="24"/>
    </row>
    <row r="47" spans="1:8" ht="31.5">
      <c r="A47" s="22" t="s">
        <v>336</v>
      </c>
      <c r="B47" s="23" t="s">
        <v>337</v>
      </c>
      <c r="C47" s="1">
        <v>177460.1</v>
      </c>
      <c r="D47" s="1">
        <v>70555.5</v>
      </c>
      <c r="E47" s="1">
        <v>106904.6</v>
      </c>
      <c r="F47" s="1">
        <v>0</v>
      </c>
      <c r="G47" s="1">
        <v>0</v>
      </c>
      <c r="H47" s="24"/>
    </row>
    <row r="48" spans="1:8" ht="15">
      <c r="A48" s="22" t="s">
        <v>338</v>
      </c>
      <c r="B48" s="23" t="s">
        <v>339</v>
      </c>
      <c r="C48" s="1">
        <v>44980.3</v>
      </c>
      <c r="D48" s="1">
        <v>23154.2</v>
      </c>
      <c r="E48" s="1">
        <v>21826.1</v>
      </c>
      <c r="F48" s="1">
        <v>0</v>
      </c>
      <c r="G48" s="1">
        <v>0</v>
      </c>
      <c r="H48" s="24"/>
    </row>
    <row r="49" spans="1:8" ht="15">
      <c r="A49" s="19"/>
      <c r="B49" s="20" t="s">
        <v>442</v>
      </c>
      <c r="C49" s="19"/>
      <c r="D49" s="19"/>
      <c r="E49" s="19"/>
      <c r="F49" s="19"/>
      <c r="G49" s="19"/>
      <c r="H49" s="24"/>
    </row>
    <row r="50" spans="1:8" ht="15">
      <c r="A50" s="22" t="s">
        <v>340</v>
      </c>
      <c r="B50" s="23" t="s">
        <v>341</v>
      </c>
      <c r="C50" s="1">
        <v>1724493.1576</v>
      </c>
      <c r="D50" s="1">
        <v>982233.8152499996</v>
      </c>
      <c r="E50" s="1">
        <v>742259.3423499998</v>
      </c>
      <c r="F50" s="1">
        <v>0</v>
      </c>
      <c r="G50" s="1">
        <v>0</v>
      </c>
      <c r="H50" s="24"/>
    </row>
    <row r="51" spans="1:8" ht="21">
      <c r="A51" s="22" t="s">
        <v>342</v>
      </c>
      <c r="B51" s="23" t="s">
        <v>343</v>
      </c>
      <c r="C51" s="1">
        <v>33057.4</v>
      </c>
      <c r="D51" s="1">
        <v>8567.6</v>
      </c>
      <c r="E51" s="1">
        <v>24489.8</v>
      </c>
      <c r="F51" s="1">
        <v>0</v>
      </c>
      <c r="G51" s="1">
        <v>0</v>
      </c>
      <c r="H51" s="24"/>
    </row>
    <row r="52" spans="1:8" ht="15">
      <c r="A52" s="22" t="s">
        <v>344</v>
      </c>
      <c r="B52" s="23" t="s">
        <v>345</v>
      </c>
      <c r="C52" s="1">
        <v>485135.4</v>
      </c>
      <c r="D52" s="1">
        <v>254668.9</v>
      </c>
      <c r="E52" s="1">
        <v>230466.5</v>
      </c>
      <c r="F52" s="1">
        <v>0</v>
      </c>
      <c r="G52" s="1">
        <v>0</v>
      </c>
      <c r="H52" s="24"/>
    </row>
    <row r="53" spans="1:8" ht="15">
      <c r="A53" s="22" t="s">
        <v>346</v>
      </c>
      <c r="B53" s="23" t="s">
        <v>347</v>
      </c>
      <c r="C53" s="1">
        <v>10471.8</v>
      </c>
      <c r="D53" s="1">
        <v>8796.8</v>
      </c>
      <c r="E53" s="1">
        <v>1675</v>
      </c>
      <c r="F53" s="1">
        <v>0</v>
      </c>
      <c r="G53" s="1">
        <v>0</v>
      </c>
      <c r="H53" s="24"/>
    </row>
    <row r="54" spans="1:8" ht="31.5">
      <c r="A54" s="22" t="s">
        <v>348</v>
      </c>
      <c r="B54" s="23" t="s">
        <v>349</v>
      </c>
      <c r="C54" s="1">
        <v>26857.6</v>
      </c>
      <c r="D54" s="1">
        <v>27422.1</v>
      </c>
      <c r="E54" s="1">
        <v>-564.5000000000013</v>
      </c>
      <c r="F54" s="1">
        <v>0</v>
      </c>
      <c r="G54" s="1">
        <v>0</v>
      </c>
      <c r="H54" s="24"/>
    </row>
    <row r="55" spans="1:8" ht="15">
      <c r="A55" s="22" t="s">
        <v>350</v>
      </c>
      <c r="B55" s="23" t="s">
        <v>351</v>
      </c>
      <c r="C55" s="1">
        <v>21145.66487</v>
      </c>
      <c r="D55" s="1">
        <v>9995.18779</v>
      </c>
      <c r="E55" s="1">
        <v>11150.477079999999</v>
      </c>
      <c r="F55" s="1">
        <v>0</v>
      </c>
      <c r="G55" s="1">
        <v>0</v>
      </c>
      <c r="H55" s="24"/>
    </row>
    <row r="56" spans="1:8" ht="21">
      <c r="A56" s="22" t="s">
        <v>352</v>
      </c>
      <c r="B56" s="23" t="s">
        <v>353</v>
      </c>
      <c r="C56" s="1">
        <v>1328099.2266799998</v>
      </c>
      <c r="D56" s="1">
        <v>623687.2634800004</v>
      </c>
      <c r="E56" s="1">
        <v>704411.9631999998</v>
      </c>
      <c r="F56" s="1">
        <v>0</v>
      </c>
      <c r="G56" s="1">
        <v>0</v>
      </c>
      <c r="H56" s="24"/>
    </row>
    <row r="57" spans="1:8" ht="15">
      <c r="A57" s="22" t="s">
        <v>354</v>
      </c>
      <c r="B57" s="23" t="s">
        <v>355</v>
      </c>
      <c r="C57" s="1">
        <v>1140388.12668</v>
      </c>
      <c r="D57" s="1">
        <v>533325.7634800002</v>
      </c>
      <c r="E57" s="1">
        <v>607062.3632000001</v>
      </c>
      <c r="F57" s="1">
        <v>0</v>
      </c>
      <c r="G57" s="1">
        <v>0</v>
      </c>
      <c r="H57" s="24"/>
    </row>
    <row r="58" spans="1:8" ht="15">
      <c r="A58" s="22" t="s">
        <v>356</v>
      </c>
      <c r="B58" s="23" t="s">
        <v>357</v>
      </c>
      <c r="C58" s="1">
        <v>61.3</v>
      </c>
      <c r="D58" s="1">
        <v>15.1</v>
      </c>
      <c r="E58" s="1">
        <v>46.2</v>
      </c>
      <c r="F58" s="1">
        <v>0</v>
      </c>
      <c r="G58" s="1">
        <v>0</v>
      </c>
      <c r="H58" s="24"/>
    </row>
    <row r="59" spans="1:8" ht="21">
      <c r="A59" s="22" t="s">
        <v>358</v>
      </c>
      <c r="B59" s="23" t="s">
        <v>359</v>
      </c>
      <c r="C59" s="1">
        <v>15612.363269999998</v>
      </c>
      <c r="D59" s="1">
        <v>8786.2</v>
      </c>
      <c r="E59" s="1">
        <v>6826.163270000001</v>
      </c>
      <c r="F59" s="1">
        <v>0</v>
      </c>
      <c r="G59" s="1">
        <v>0</v>
      </c>
      <c r="H59" s="24"/>
    </row>
    <row r="60" spans="1:8" ht="15">
      <c r="A60" s="22" t="s">
        <v>360</v>
      </c>
      <c r="B60" s="23" t="s">
        <v>361</v>
      </c>
      <c r="C60" s="1">
        <v>12206.063269999999</v>
      </c>
      <c r="D60" s="1">
        <v>6906.3</v>
      </c>
      <c r="E60" s="1">
        <v>5299.763270000001</v>
      </c>
      <c r="F60" s="1">
        <v>0</v>
      </c>
      <c r="G60" s="1">
        <v>0</v>
      </c>
      <c r="H60" s="24"/>
    </row>
    <row r="61" spans="1:8" ht="15">
      <c r="A61" s="22" t="s">
        <v>362</v>
      </c>
      <c r="B61" s="23" t="s">
        <v>363</v>
      </c>
      <c r="C61" s="1">
        <v>1743.3</v>
      </c>
      <c r="D61" s="1">
        <v>855.1</v>
      </c>
      <c r="E61" s="1">
        <v>888.2</v>
      </c>
      <c r="F61" s="1">
        <v>0</v>
      </c>
      <c r="G61" s="1">
        <v>0</v>
      </c>
      <c r="H61" s="24"/>
    </row>
    <row r="62" spans="1:8" ht="15">
      <c r="A62" s="22" t="s">
        <v>364</v>
      </c>
      <c r="B62" s="23" t="s">
        <v>365</v>
      </c>
      <c r="C62" s="1">
        <v>137.9</v>
      </c>
      <c r="D62" s="1">
        <v>37.6</v>
      </c>
      <c r="E62" s="1">
        <v>100.3</v>
      </c>
      <c r="F62" s="1">
        <v>0</v>
      </c>
      <c r="G62" s="1">
        <v>0</v>
      </c>
      <c r="H62" s="24"/>
    </row>
    <row r="63" spans="1:8" ht="15">
      <c r="A63" s="22" t="s">
        <v>366</v>
      </c>
      <c r="B63" s="23" t="s">
        <v>367</v>
      </c>
      <c r="C63" s="1">
        <v>133.9</v>
      </c>
      <c r="D63" s="1">
        <v>33.6</v>
      </c>
      <c r="E63" s="1">
        <v>100.3</v>
      </c>
      <c r="F63" s="1">
        <v>0</v>
      </c>
      <c r="G63" s="1">
        <v>0</v>
      </c>
      <c r="H63" s="24"/>
    </row>
    <row r="64" spans="1:8" ht="21">
      <c r="A64" s="22" t="s">
        <v>368</v>
      </c>
      <c r="B64" s="23" t="s">
        <v>369</v>
      </c>
      <c r="C64" s="1">
        <v>57774.31515000001</v>
      </c>
      <c r="D64" s="1">
        <v>28350.237270000005</v>
      </c>
      <c r="E64" s="1">
        <v>29424.077879999997</v>
      </c>
      <c r="F64" s="1">
        <v>0</v>
      </c>
      <c r="G64" s="1">
        <v>0</v>
      </c>
      <c r="H64" s="24"/>
    </row>
    <row r="65" spans="1:8" ht="15">
      <c r="A65" s="22" t="s">
        <v>370</v>
      </c>
      <c r="B65" s="23" t="s">
        <v>371</v>
      </c>
      <c r="C65" s="1">
        <v>4790.587120000003</v>
      </c>
      <c r="D65" s="1">
        <v>2485.7790399999994</v>
      </c>
      <c r="E65" s="1">
        <v>2304.8080800000002</v>
      </c>
      <c r="F65" s="1">
        <v>0</v>
      </c>
      <c r="G65" s="1">
        <v>0</v>
      </c>
      <c r="H65" s="24"/>
    </row>
    <row r="66" spans="1:8" ht="15">
      <c r="A66" s="22" t="s">
        <v>372</v>
      </c>
      <c r="B66" s="23" t="s">
        <v>373</v>
      </c>
      <c r="C66" s="1">
        <v>17528.373390000008</v>
      </c>
      <c r="D66" s="1">
        <v>9022.90359</v>
      </c>
      <c r="E66" s="1">
        <v>8505.4698</v>
      </c>
      <c r="F66" s="1">
        <v>0</v>
      </c>
      <c r="G66" s="1">
        <v>0</v>
      </c>
      <c r="H66" s="24"/>
    </row>
    <row r="67" spans="1:8" ht="15">
      <c r="A67" s="22" t="s">
        <v>374</v>
      </c>
      <c r="B67" s="23" t="s">
        <v>375</v>
      </c>
      <c r="C67" s="1">
        <v>3132.4</v>
      </c>
      <c r="D67" s="1">
        <v>1609</v>
      </c>
      <c r="E67" s="1">
        <v>1523.4</v>
      </c>
      <c r="F67" s="1">
        <v>0</v>
      </c>
      <c r="G67" s="1">
        <v>0</v>
      </c>
      <c r="H67" s="24"/>
    </row>
    <row r="68" spans="1:8" ht="15">
      <c r="A68" s="22" t="s">
        <v>376</v>
      </c>
      <c r="B68" s="23" t="s">
        <v>377</v>
      </c>
      <c r="C68" s="1">
        <v>26071.25917999999</v>
      </c>
      <c r="D68" s="1">
        <v>12977.904639999999</v>
      </c>
      <c r="E68" s="1">
        <v>13093.354540000004</v>
      </c>
      <c r="F68" s="1">
        <v>0</v>
      </c>
      <c r="G68" s="1">
        <v>0</v>
      </c>
      <c r="H68" s="24"/>
    </row>
    <row r="69" spans="1:8" ht="15">
      <c r="A69" s="22" t="s">
        <v>378</v>
      </c>
      <c r="B69" s="23" t="s">
        <v>379</v>
      </c>
      <c r="C69" s="1">
        <v>1285.10851</v>
      </c>
      <c r="D69" s="1">
        <v>646.04034</v>
      </c>
      <c r="E69" s="1">
        <v>639.0681699999999</v>
      </c>
      <c r="F69" s="1">
        <v>0</v>
      </c>
      <c r="G69" s="1">
        <v>0</v>
      </c>
      <c r="H69" s="24"/>
    </row>
    <row r="70" spans="1:8" ht="21">
      <c r="A70" s="22" t="s">
        <v>380</v>
      </c>
      <c r="B70" s="23" t="s">
        <v>381</v>
      </c>
      <c r="C70" s="1">
        <v>8800</v>
      </c>
      <c r="D70" s="1">
        <v>4617.6</v>
      </c>
      <c r="E70" s="1">
        <v>4182.4</v>
      </c>
      <c r="F70" s="1">
        <v>0</v>
      </c>
      <c r="G70" s="1">
        <v>0</v>
      </c>
      <c r="H70" s="24"/>
    </row>
    <row r="71" spans="1:8" ht="15">
      <c r="A71" s="22" t="s">
        <v>382</v>
      </c>
      <c r="B71" s="23" t="s">
        <v>383</v>
      </c>
      <c r="C71" s="1">
        <v>1138.7</v>
      </c>
      <c r="D71" s="1">
        <v>628</v>
      </c>
      <c r="E71" s="1">
        <v>510.7</v>
      </c>
      <c r="F71" s="1">
        <v>0</v>
      </c>
      <c r="G71" s="1">
        <v>0</v>
      </c>
      <c r="H71" s="24"/>
    </row>
    <row r="72" spans="1:8" ht="15">
      <c r="A72" s="22" t="s">
        <v>384</v>
      </c>
      <c r="B72" s="23" t="s">
        <v>373</v>
      </c>
      <c r="C72" s="1">
        <v>2120.65</v>
      </c>
      <c r="D72" s="1">
        <v>1447.9</v>
      </c>
      <c r="E72" s="1">
        <v>672.75</v>
      </c>
      <c r="F72" s="1">
        <v>0</v>
      </c>
      <c r="G72" s="1">
        <v>0</v>
      </c>
      <c r="H72" s="24"/>
    </row>
    <row r="73" spans="1:8" ht="15">
      <c r="A73" s="22" t="s">
        <v>385</v>
      </c>
      <c r="B73" s="23" t="s">
        <v>375</v>
      </c>
      <c r="C73" s="1">
        <v>282</v>
      </c>
      <c r="D73" s="1">
        <v>128.9</v>
      </c>
      <c r="E73" s="1">
        <v>153.1</v>
      </c>
      <c r="F73" s="1">
        <v>0</v>
      </c>
      <c r="G73" s="1">
        <v>0</v>
      </c>
      <c r="H73" s="24"/>
    </row>
    <row r="74" spans="1:8" ht="15">
      <c r="A74" s="22" t="s">
        <v>386</v>
      </c>
      <c r="B74" s="23" t="s">
        <v>387</v>
      </c>
      <c r="C74" s="1">
        <v>2148.8</v>
      </c>
      <c r="D74" s="1">
        <v>1158</v>
      </c>
      <c r="E74" s="1">
        <v>990.8</v>
      </c>
      <c r="F74" s="1">
        <v>0</v>
      </c>
      <c r="G74" s="1">
        <v>0</v>
      </c>
      <c r="H74" s="24"/>
    </row>
    <row r="75" spans="1:8" ht="15">
      <c r="A75" s="22" t="s">
        <v>388</v>
      </c>
      <c r="B75" s="23" t="s">
        <v>379</v>
      </c>
      <c r="C75" s="1">
        <v>159.3</v>
      </c>
      <c r="D75" s="1">
        <v>141.3</v>
      </c>
      <c r="E75" s="1">
        <v>18</v>
      </c>
      <c r="F75" s="1">
        <v>0</v>
      </c>
      <c r="G75" s="1">
        <v>0</v>
      </c>
      <c r="H75" s="24"/>
    </row>
    <row r="76" spans="1:8" ht="15">
      <c r="A76" s="22" t="s">
        <v>389</v>
      </c>
      <c r="B76" s="23" t="s">
        <v>390</v>
      </c>
      <c r="C76" s="1">
        <v>281531.45795100013</v>
      </c>
      <c r="D76" s="1">
        <v>136575.94755999997</v>
      </c>
      <c r="E76" s="1">
        <v>144955.51039099993</v>
      </c>
      <c r="F76" s="1">
        <v>0</v>
      </c>
      <c r="G76" s="1">
        <v>0</v>
      </c>
      <c r="H76" s="24"/>
    </row>
    <row r="77" spans="1:8" ht="15">
      <c r="A77" s="22" t="s">
        <v>391</v>
      </c>
      <c r="B77" s="23" t="s">
        <v>392</v>
      </c>
      <c r="C77" s="1">
        <v>1197379.10319</v>
      </c>
      <c r="D77" s="1">
        <v>601761.7333799999</v>
      </c>
      <c r="E77" s="1">
        <v>595617.3698100002</v>
      </c>
      <c r="F77" s="1">
        <v>0</v>
      </c>
      <c r="G77" s="1">
        <v>0</v>
      </c>
      <c r="H77" s="24"/>
    </row>
    <row r="78" spans="1:8" ht="15">
      <c r="A78" s="22" t="s">
        <v>393</v>
      </c>
      <c r="B78" s="23" t="s">
        <v>394</v>
      </c>
      <c r="C78" s="1">
        <v>346534.8631700002</v>
      </c>
      <c r="D78" s="1">
        <v>151799.87919000007</v>
      </c>
      <c r="E78" s="1">
        <v>194734.98397999996</v>
      </c>
      <c r="F78" s="1">
        <v>0</v>
      </c>
      <c r="G78" s="1">
        <v>0</v>
      </c>
      <c r="H78" s="24"/>
    </row>
    <row r="79" spans="1:8" ht="15">
      <c r="A79" s="22" t="s">
        <v>395</v>
      </c>
      <c r="B79" s="23" t="s">
        <v>396</v>
      </c>
      <c r="C79" s="1">
        <v>32339.70317</v>
      </c>
      <c r="D79" s="1">
        <v>16421.70919</v>
      </c>
      <c r="E79" s="1">
        <v>15917.993980000001</v>
      </c>
      <c r="F79" s="1">
        <v>0</v>
      </c>
      <c r="G79" s="1">
        <v>0</v>
      </c>
      <c r="H79" s="24"/>
    </row>
    <row r="80" spans="1:8" ht="15">
      <c r="A80" s="22" t="s">
        <v>397</v>
      </c>
      <c r="B80" s="23" t="s">
        <v>398</v>
      </c>
      <c r="C80" s="1">
        <v>535845.8341799995</v>
      </c>
      <c r="D80" s="1">
        <v>191899.2526400001</v>
      </c>
      <c r="E80" s="1">
        <v>343946.58153999987</v>
      </c>
      <c r="F80" s="1">
        <v>0</v>
      </c>
      <c r="G80" s="1">
        <v>0</v>
      </c>
      <c r="H80" s="24"/>
    </row>
    <row r="81" spans="1:8" ht="15">
      <c r="A81" s="22" t="s">
        <v>399</v>
      </c>
      <c r="B81" s="23" t="s">
        <v>400</v>
      </c>
      <c r="C81" s="1">
        <v>114256.55</v>
      </c>
      <c r="D81" s="1">
        <v>59328.2</v>
      </c>
      <c r="E81" s="1">
        <v>54928.35</v>
      </c>
      <c r="F81" s="1">
        <v>0</v>
      </c>
      <c r="G81" s="1">
        <v>0</v>
      </c>
      <c r="H81" s="24"/>
    </row>
    <row r="82" spans="1:8" ht="15">
      <c r="A82" s="22" t="s">
        <v>401</v>
      </c>
      <c r="B82" s="23" t="s">
        <v>402</v>
      </c>
      <c r="C82" s="1">
        <v>7566.4</v>
      </c>
      <c r="D82" s="1">
        <v>225.2</v>
      </c>
      <c r="E82" s="1">
        <v>7341.2</v>
      </c>
      <c r="F82" s="1">
        <v>0</v>
      </c>
      <c r="G82" s="1">
        <v>0</v>
      </c>
      <c r="H82" s="24"/>
    </row>
    <row r="83" spans="1:8" ht="15">
      <c r="A83" s="22" t="s">
        <v>403</v>
      </c>
      <c r="B83" s="23" t="s">
        <v>404</v>
      </c>
      <c r="C83" s="1">
        <v>53504.97</v>
      </c>
      <c r="D83" s="1">
        <v>22312</v>
      </c>
      <c r="E83" s="1">
        <v>31192.97</v>
      </c>
      <c r="F83" s="1">
        <v>0</v>
      </c>
      <c r="G83" s="1">
        <v>0</v>
      </c>
      <c r="H83" s="24"/>
    </row>
    <row r="84" spans="1:8" ht="15">
      <c r="A84" s="22" t="s">
        <v>405</v>
      </c>
      <c r="B84" s="23" t="s">
        <v>406</v>
      </c>
      <c r="C84" s="1">
        <v>6233</v>
      </c>
      <c r="D84" s="1">
        <v>6233</v>
      </c>
      <c r="E84" s="1">
        <v>0</v>
      </c>
      <c r="F84" s="1">
        <v>0</v>
      </c>
      <c r="G84" s="1">
        <v>0</v>
      </c>
      <c r="H84" s="24"/>
    </row>
    <row r="85" spans="1:8" ht="15">
      <c r="A85" s="22" t="s">
        <v>407</v>
      </c>
      <c r="B85" s="23" t="s">
        <v>408</v>
      </c>
      <c r="C85" s="1">
        <v>7303703.15253</v>
      </c>
      <c r="D85" s="1">
        <v>3810923.5324999983</v>
      </c>
      <c r="E85" s="1">
        <v>3492779.62003</v>
      </c>
      <c r="F85" s="1">
        <v>0</v>
      </c>
      <c r="G85" s="1">
        <v>0</v>
      </c>
      <c r="H85" s="24"/>
    </row>
    <row r="86" spans="1:8" ht="15">
      <c r="A86" s="22" t="s">
        <v>409</v>
      </c>
      <c r="B86" s="23" t="s">
        <v>410</v>
      </c>
      <c r="C86" s="1">
        <v>2091.8</v>
      </c>
      <c r="D86" s="1">
        <v>1984.7</v>
      </c>
      <c r="E86" s="1">
        <v>107.1</v>
      </c>
      <c r="F86" s="1">
        <v>0</v>
      </c>
      <c r="G86" s="1">
        <v>0</v>
      </c>
      <c r="H86" s="24"/>
    </row>
    <row r="87" spans="1:8" ht="21">
      <c r="A87" s="19"/>
      <c r="B87" s="20" t="s">
        <v>443</v>
      </c>
      <c r="C87" s="19"/>
      <c r="D87" s="19"/>
      <c r="E87" s="19"/>
      <c r="F87" s="19"/>
      <c r="G87" s="19"/>
      <c r="H87" s="24"/>
    </row>
    <row r="88" spans="1:8" ht="15">
      <c r="A88" s="22" t="s">
        <v>411</v>
      </c>
      <c r="B88" s="23" t="s">
        <v>412</v>
      </c>
      <c r="C88" s="1">
        <v>2619119.8288300005</v>
      </c>
      <c r="D88" s="1">
        <v>1124942.2008009993</v>
      </c>
      <c r="E88" s="1">
        <v>1494177.6280289998</v>
      </c>
      <c r="F88" s="1">
        <v>0</v>
      </c>
      <c r="G88" s="1">
        <v>0</v>
      </c>
      <c r="H88" s="24"/>
    </row>
    <row r="89" spans="1:8" ht="15">
      <c r="A89" s="22" t="s">
        <v>413</v>
      </c>
      <c r="B89" s="23" t="s">
        <v>414</v>
      </c>
      <c r="C89" s="1">
        <v>425610.9370600003</v>
      </c>
      <c r="D89" s="1">
        <v>182378.64294</v>
      </c>
      <c r="E89" s="1">
        <v>243232.29412000012</v>
      </c>
      <c r="F89" s="1">
        <v>0</v>
      </c>
      <c r="G89" s="1">
        <v>0</v>
      </c>
      <c r="H89" s="24"/>
    </row>
    <row r="90" spans="1:8" ht="15">
      <c r="A90" s="22" t="s">
        <v>415</v>
      </c>
      <c r="B90" s="23" t="s">
        <v>416</v>
      </c>
      <c r="C90" s="1">
        <v>-126.8</v>
      </c>
      <c r="D90" s="1">
        <v>-58.8</v>
      </c>
      <c r="E90" s="1">
        <v>-68</v>
      </c>
      <c r="F90" s="1">
        <v>0</v>
      </c>
      <c r="G90" s="1">
        <v>0</v>
      </c>
      <c r="H90" s="24"/>
    </row>
    <row r="91" spans="1:8" ht="15">
      <c r="A91" s="22" t="s">
        <v>417</v>
      </c>
      <c r="B91" s="23" t="s">
        <v>418</v>
      </c>
      <c r="C91" s="1">
        <v>-432552.84314</v>
      </c>
      <c r="D91" s="1">
        <v>-110858.09481999995</v>
      </c>
      <c r="E91" s="1">
        <v>-321504.1483199999</v>
      </c>
      <c r="F91" s="1">
        <v>0</v>
      </c>
      <c r="G91" s="1">
        <v>0</v>
      </c>
      <c r="H91" s="24"/>
    </row>
    <row r="92" spans="1:8" ht="15">
      <c r="A92" s="22" t="s">
        <v>419</v>
      </c>
      <c r="B92" s="23" t="s">
        <v>420</v>
      </c>
      <c r="C92" s="1">
        <v>-1960.79</v>
      </c>
      <c r="D92" s="1">
        <v>-1893.49</v>
      </c>
      <c r="E92" s="1">
        <v>-67.3</v>
      </c>
      <c r="F92" s="1">
        <v>0</v>
      </c>
      <c r="G92" s="1">
        <v>0</v>
      </c>
      <c r="H92" s="24"/>
    </row>
    <row r="93" spans="1:8" ht="21">
      <c r="A93" s="19"/>
      <c r="B93" s="20" t="s">
        <v>444</v>
      </c>
      <c r="C93" s="19"/>
      <c r="D93" s="19"/>
      <c r="E93" s="19"/>
      <c r="F93" s="19"/>
      <c r="G93" s="19"/>
      <c r="H93" s="24"/>
    </row>
    <row r="94" spans="1:8" ht="15">
      <c r="A94" s="22" t="s">
        <v>421</v>
      </c>
      <c r="B94" s="23" t="s">
        <v>422</v>
      </c>
      <c r="C94" s="1">
        <v>363130.46981000016</v>
      </c>
      <c r="D94" s="1">
        <v>173477.98788</v>
      </c>
      <c r="E94" s="1">
        <v>189652.48192999995</v>
      </c>
      <c r="F94" s="1">
        <v>0</v>
      </c>
      <c r="G94" s="1">
        <v>0</v>
      </c>
      <c r="H94" s="24"/>
    </row>
    <row r="95" spans="1:8" ht="21">
      <c r="A95" s="22" t="s">
        <v>423</v>
      </c>
      <c r="B95" s="23" t="s">
        <v>424</v>
      </c>
      <c r="C95" s="1">
        <v>282741.95461000013</v>
      </c>
      <c r="D95" s="1">
        <v>139949.84024999998</v>
      </c>
      <c r="E95" s="1">
        <v>142792.11435999998</v>
      </c>
      <c r="F95" s="1">
        <v>0</v>
      </c>
      <c r="G95" s="1">
        <v>0</v>
      </c>
      <c r="H95" s="24"/>
    </row>
    <row r="96" spans="1:8" ht="15">
      <c r="A96" s="22" t="s">
        <v>425</v>
      </c>
      <c r="B96" s="23" t="s">
        <v>426</v>
      </c>
      <c r="C96" s="1">
        <v>12673</v>
      </c>
      <c r="D96" s="1">
        <v>6148.1</v>
      </c>
      <c r="E96" s="1">
        <v>6524.9</v>
      </c>
      <c r="F96" s="1">
        <v>0</v>
      </c>
      <c r="G96" s="1">
        <v>0</v>
      </c>
      <c r="H96" s="24"/>
    </row>
    <row r="97" spans="1:8" ht="15">
      <c r="A97" s="22" t="s">
        <v>427</v>
      </c>
      <c r="B97" s="23" t="s">
        <v>428</v>
      </c>
      <c r="C97" s="1">
        <v>356.00368999999995</v>
      </c>
      <c r="D97" s="1">
        <v>198.61671</v>
      </c>
      <c r="E97" s="1">
        <v>157.38698</v>
      </c>
      <c r="F97" s="1">
        <v>0</v>
      </c>
      <c r="G97" s="1">
        <v>0</v>
      </c>
      <c r="H97" s="24"/>
    </row>
    <row r="98" spans="1:8" ht="15">
      <c r="A98" s="22" t="s">
        <v>429</v>
      </c>
      <c r="B98" s="23" t="s">
        <v>430</v>
      </c>
      <c r="C98" s="1">
        <v>6212.99</v>
      </c>
      <c r="D98" s="1">
        <v>2597.32</v>
      </c>
      <c r="E98" s="1">
        <v>3615.67</v>
      </c>
      <c r="F98" s="1">
        <v>0</v>
      </c>
      <c r="G98" s="1">
        <v>0</v>
      </c>
      <c r="H98" s="24"/>
    </row>
    <row r="99" spans="1:8" ht="15">
      <c r="A99" s="19"/>
      <c r="B99" s="20" t="s">
        <v>445</v>
      </c>
      <c r="C99" s="19"/>
      <c r="D99" s="19"/>
      <c r="E99" s="19"/>
      <c r="F99" s="19"/>
      <c r="G99" s="19"/>
      <c r="H99" s="24"/>
    </row>
    <row r="100" spans="1:8" ht="15">
      <c r="A100" s="19" t="s">
        <v>431</v>
      </c>
      <c r="B100" s="20" t="s">
        <v>432</v>
      </c>
      <c r="C100" s="2">
        <v>2818197.2618999984</v>
      </c>
      <c r="D100" s="2">
        <v>1312830.745000999</v>
      </c>
      <c r="E100" s="2">
        <v>1505366.516899</v>
      </c>
      <c r="F100" s="2">
        <v>0</v>
      </c>
      <c r="G100" s="2">
        <v>0</v>
      </c>
      <c r="H100" s="24"/>
    </row>
    <row r="101" spans="1:8" ht="15">
      <c r="A101" s="19" t="s">
        <v>433</v>
      </c>
      <c r="B101" s="20" t="s">
        <v>434</v>
      </c>
      <c r="C101" s="2">
        <v>-577323.5889600003</v>
      </c>
      <c r="D101" s="2">
        <v>-294527.3939599997</v>
      </c>
      <c r="E101" s="2">
        <v>-282796.19499999995</v>
      </c>
      <c r="F101" s="2">
        <v>0</v>
      </c>
      <c r="G101" s="2">
        <v>0</v>
      </c>
      <c r="H101" s="24"/>
    </row>
    <row r="102" spans="1:8" ht="15">
      <c r="A102" s="24"/>
      <c r="B102" s="24"/>
      <c r="C102" s="24"/>
      <c r="D102" s="24"/>
      <c r="E102" s="24"/>
      <c r="F102" s="24"/>
      <c r="G102" s="24"/>
      <c r="H102" s="24"/>
    </row>
    <row r="103" spans="1:8" ht="15">
      <c r="A103" s="24"/>
      <c r="B103" s="24"/>
      <c r="C103" s="24"/>
      <c r="D103" s="24"/>
      <c r="E103" s="24"/>
      <c r="F103" s="24"/>
      <c r="G103" s="24"/>
      <c r="H103" s="24"/>
    </row>
    <row r="104" spans="1:8" ht="15">
      <c r="A104" s="24"/>
      <c r="B104" s="24"/>
      <c r="C104" s="24"/>
      <c r="D104" s="24"/>
      <c r="E104" s="24"/>
      <c r="F104" s="24"/>
      <c r="G104" s="24"/>
      <c r="H104" s="24"/>
    </row>
    <row r="105" spans="1:8" ht="15">
      <c r="A105" s="24"/>
      <c r="B105" s="24"/>
      <c r="C105" s="24"/>
      <c r="D105" s="24"/>
      <c r="E105" s="24"/>
      <c r="F105" s="24"/>
      <c r="G105" s="24"/>
      <c r="H105" s="24"/>
    </row>
    <row r="106" spans="1:8" ht="15">
      <c r="A106" s="24"/>
      <c r="B106" s="24"/>
      <c r="C106" s="24"/>
      <c r="D106" s="24"/>
      <c r="E106" s="24"/>
      <c r="F106" s="24"/>
      <c r="G106" s="24"/>
      <c r="H106" s="24"/>
    </row>
    <row r="107" spans="1:8" ht="15">
      <c r="A107" s="24"/>
      <c r="B107" s="24"/>
      <c r="C107" s="24"/>
      <c r="D107" s="24"/>
      <c r="E107" s="24"/>
      <c r="F107" s="24"/>
      <c r="G107" s="24"/>
      <c r="H107" s="24"/>
    </row>
    <row r="108" spans="1:8" ht="15">
      <c r="A108" s="24"/>
      <c r="B108" s="24"/>
      <c r="C108" s="24"/>
      <c r="D108" s="24"/>
      <c r="E108" s="24"/>
      <c r="F108" s="24"/>
      <c r="G108" s="24"/>
      <c r="H108" s="24"/>
    </row>
    <row r="109" spans="1:8" ht="15">
      <c r="A109" s="24"/>
      <c r="B109" s="24"/>
      <c r="C109" s="24"/>
      <c r="D109" s="24"/>
      <c r="E109" s="24"/>
      <c r="F109" s="24"/>
      <c r="G109" s="24"/>
      <c r="H109" s="2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1"/>
  <sheetViews>
    <sheetView workbookViewId="0" topLeftCell="A1">
      <selection activeCell="C19" sqref="C19"/>
    </sheetView>
  </sheetViews>
  <sheetFormatPr defaultColWidth="9.00390625" defaultRowHeight="12.75"/>
  <cols>
    <col min="1" max="1" width="5.25390625" style="59" customWidth="1"/>
    <col min="2" max="2" width="79.00390625" style="59" customWidth="1"/>
    <col min="3" max="3" width="13.625" style="59" customWidth="1"/>
    <col min="4" max="4" width="12.625" style="59" customWidth="1"/>
    <col min="5" max="5" width="12.875" style="59" customWidth="1"/>
    <col min="6" max="6" width="7.875" style="59" customWidth="1"/>
    <col min="7" max="7" width="6.875" style="59" customWidth="1"/>
    <col min="8" max="8" width="11.75390625" style="59" bestFit="1" customWidth="1"/>
    <col min="9" max="16384" width="9.125" style="59" customWidth="1"/>
  </cols>
  <sheetData>
    <row r="1" spans="1:7" s="52" customFormat="1" ht="47.25" customHeight="1">
      <c r="A1" s="51" t="s">
        <v>435</v>
      </c>
      <c r="B1" s="51" t="s">
        <v>436</v>
      </c>
      <c r="C1" s="51" t="s">
        <v>446</v>
      </c>
      <c r="D1" s="51" t="s">
        <v>447</v>
      </c>
      <c r="E1" s="51" t="s">
        <v>4</v>
      </c>
      <c r="F1" s="51" t="s">
        <v>5</v>
      </c>
      <c r="G1" s="51" t="s">
        <v>6</v>
      </c>
    </row>
    <row r="2" spans="1:7" s="55" customFormat="1" ht="20.25" customHeight="1">
      <c r="A2" s="53"/>
      <c r="B2" s="54" t="s">
        <v>437</v>
      </c>
      <c r="C2" s="53"/>
      <c r="D2" s="53"/>
      <c r="E2" s="53"/>
      <c r="F2" s="53"/>
      <c r="G2" s="53"/>
    </row>
    <row r="3" spans="1:7" ht="15" customHeight="1">
      <c r="A3" s="56" t="s">
        <v>7</v>
      </c>
      <c r="B3" s="57" t="s">
        <v>8</v>
      </c>
      <c r="C3" s="58">
        <f>'[1]R1 (010-300)'!E343</f>
        <v>8811469.450669996</v>
      </c>
      <c r="D3" s="58">
        <f>'[1]R1 (010-300)'!F343</f>
        <v>4119498.068419998</v>
      </c>
      <c r="E3" s="58">
        <f>'[1]R1 (010-300)'!G343</f>
        <v>4691971.38225</v>
      </c>
      <c r="F3" s="58">
        <f>'[1]R1 (010-300)'!H343</f>
        <v>0</v>
      </c>
      <c r="G3" s="58">
        <f>'[1]R1 (010-300)'!I343</f>
        <v>0</v>
      </c>
    </row>
    <row r="4" spans="1:7" ht="15" customHeight="1">
      <c r="A4" s="56" t="s">
        <v>9</v>
      </c>
      <c r="B4" s="57" t="s">
        <v>10</v>
      </c>
      <c r="C4" s="58">
        <f>'[1]R1 (010-300)'!J343</f>
        <v>1862213.6965099997</v>
      </c>
      <c r="D4" s="58">
        <f>'[1]R1 (010-300)'!K343</f>
        <v>815422.3331299998</v>
      </c>
      <c r="E4" s="58">
        <f>'[1]R1 (010-300)'!L343</f>
        <v>1046791.36338</v>
      </c>
      <c r="F4" s="58">
        <f>'[1]R1 (010-300)'!M343</f>
        <v>0</v>
      </c>
      <c r="G4" s="58">
        <f>'[1]R1 (010-300)'!N343</f>
        <v>0</v>
      </c>
    </row>
    <row r="5" spans="1:7" ht="15" customHeight="1">
      <c r="A5" s="56" t="s">
        <v>11</v>
      </c>
      <c r="B5" s="57" t="s">
        <v>12</v>
      </c>
      <c r="C5" s="58">
        <f>'[1]R1 (010-300)'!O343</f>
        <v>3355504.4061599984</v>
      </c>
      <c r="D5" s="58">
        <f>'[1]R1 (010-300)'!P343</f>
        <v>1536776.721689998</v>
      </c>
      <c r="E5" s="58">
        <f>'[1]R1 (010-300)'!Q343</f>
        <v>1818727.6844700014</v>
      </c>
      <c r="F5" s="58">
        <f>'[1]R1 (010-300)'!R343</f>
        <v>0</v>
      </c>
      <c r="G5" s="58">
        <f>'[1]R1 (010-300)'!S343</f>
        <v>0</v>
      </c>
    </row>
    <row r="6" spans="1:7" ht="15" customHeight="1">
      <c r="A6" s="56" t="s">
        <v>13</v>
      </c>
      <c r="B6" s="57" t="s">
        <v>14</v>
      </c>
      <c r="C6" s="58">
        <f>'[1]R1 (010-300)'!T343</f>
        <v>723812.3444399998</v>
      </c>
      <c r="D6" s="58">
        <f>'[1]R1 (010-300)'!U343</f>
        <v>366118.09731999994</v>
      </c>
      <c r="E6" s="58">
        <f>'[1]R1 (010-300)'!V343</f>
        <v>357694.24711999996</v>
      </c>
      <c r="F6" s="58">
        <f>'[1]R1 (010-300)'!W343</f>
        <v>0</v>
      </c>
      <c r="G6" s="58">
        <f>'[1]R1 (010-300)'!X343</f>
        <v>0</v>
      </c>
    </row>
    <row r="7" spans="1:7" ht="15" customHeight="1">
      <c r="A7" s="56" t="s">
        <v>15</v>
      </c>
      <c r="B7" s="57" t="s">
        <v>16</v>
      </c>
      <c r="C7" s="58">
        <f>'[1]R1 (010-300)'!Y343</f>
        <v>160725.38</v>
      </c>
      <c r="D7" s="58">
        <f>'[1]R1 (010-300)'!Z343</f>
        <v>116475.83</v>
      </c>
      <c r="E7" s="58">
        <f>'[1]R1 (010-300)'!AA343</f>
        <v>44249.54999999999</v>
      </c>
      <c r="F7" s="58">
        <f>'[1]R1 (010-300)'!AB343</f>
        <v>0</v>
      </c>
      <c r="G7" s="58">
        <f>'[1]R1 (010-300)'!AC343</f>
        <v>0</v>
      </c>
    </row>
    <row r="8" spans="1:7" ht="15" customHeight="1">
      <c r="A8" s="56" t="s">
        <v>17</v>
      </c>
      <c r="B8" s="57" t="s">
        <v>18</v>
      </c>
      <c r="C8" s="58">
        <f>'[1]R1 (010-300)'!AD343</f>
        <v>1319720.9163500008</v>
      </c>
      <c r="D8" s="58">
        <f>'[1]R1 (010-300)'!AE343</f>
        <v>568312.2861300001</v>
      </c>
      <c r="E8" s="58">
        <f>'[1]R1 (010-300)'!AF343</f>
        <v>751408.6302199998</v>
      </c>
      <c r="F8" s="58">
        <f>'[1]R1 (010-300)'!AG343</f>
        <v>0</v>
      </c>
      <c r="G8" s="58">
        <f>'[1]R1 (010-300)'!AH343</f>
        <v>0</v>
      </c>
    </row>
    <row r="9" spans="1:8" ht="15" customHeight="1">
      <c r="A9" s="56" t="s">
        <v>19</v>
      </c>
      <c r="B9" s="57" t="s">
        <v>20</v>
      </c>
      <c r="C9" s="58">
        <f>'[1]R1 (010-300)'!AI343</f>
        <v>715617.92704</v>
      </c>
      <c r="D9" s="58">
        <f>'[1]R1 (010-300)'!AJ343</f>
        <v>335047.7552499999</v>
      </c>
      <c r="E9" s="58">
        <f>'[1]R1 (010-300)'!AK343</f>
        <v>380570.17179</v>
      </c>
      <c r="F9" s="58">
        <f>'[1]R1 (010-300)'!AL343</f>
        <v>0</v>
      </c>
      <c r="G9" s="58">
        <f>'[1]R1 (010-300)'!AM343</f>
        <v>0</v>
      </c>
      <c r="H9" s="60"/>
    </row>
    <row r="10" spans="1:7" ht="22.5" customHeight="1">
      <c r="A10" s="56" t="s">
        <v>21</v>
      </c>
      <c r="B10" s="57" t="s">
        <v>22</v>
      </c>
      <c r="C10" s="61"/>
      <c r="D10" s="58">
        <f>'[1]R1 (010-300)'!AO343</f>
        <v>5639420.11446</v>
      </c>
      <c r="E10" s="58">
        <f>'[1]R1 (010-300)'!AP343</f>
        <v>5336709.827059997</v>
      </c>
      <c r="F10" s="58">
        <f>'[1]R1 (010-300)'!AQ343</f>
        <v>0</v>
      </c>
      <c r="G10" s="58">
        <f>'[1]R1 (010-300)'!AR343</f>
        <v>0</v>
      </c>
    </row>
    <row r="11" spans="1:7" ht="24" customHeight="1">
      <c r="A11" s="56" t="s">
        <v>23</v>
      </c>
      <c r="B11" s="57" t="s">
        <v>24</v>
      </c>
      <c r="C11" s="61"/>
      <c r="D11" s="58">
        <f>'[1]R1 (010-300)'!AT343</f>
        <v>5420738.627059997</v>
      </c>
      <c r="E11" s="58">
        <f>'[1]R1 (010-300)'!AU343</f>
        <v>5531028.449050002</v>
      </c>
      <c r="F11" s="58">
        <f>'[1]R1 (010-300)'!AV343</f>
        <v>0</v>
      </c>
      <c r="G11" s="58">
        <f>'[1]R1 (010-300)'!AW343</f>
        <v>0</v>
      </c>
    </row>
    <row r="12" spans="1:7" ht="15" customHeight="1">
      <c r="A12" s="56" t="s">
        <v>25</v>
      </c>
      <c r="B12" s="57" t="s">
        <v>26</v>
      </c>
      <c r="C12" s="61"/>
      <c r="D12" s="58">
        <f>'[1]R1 (010-300)'!AY343</f>
        <v>946764.2422699991</v>
      </c>
      <c r="E12" s="58">
        <f>'[1]R1 (010-300)'!AZ343</f>
        <v>861627.1739500001</v>
      </c>
      <c r="F12" s="58">
        <f>'[1]R1 (010-300)'!BA343</f>
        <v>0</v>
      </c>
      <c r="G12" s="58">
        <f>'[1]R1 (010-300)'!BB343</f>
        <v>0</v>
      </c>
    </row>
    <row r="13" spans="1:7" ht="15" customHeight="1">
      <c r="A13" s="56" t="s">
        <v>27</v>
      </c>
      <c r="B13" s="57" t="s">
        <v>28</v>
      </c>
      <c r="C13" s="61"/>
      <c r="D13" s="58">
        <f>'[1]R1 (010-300)'!BD343</f>
        <v>862768.0739500001</v>
      </c>
      <c r="E13" s="58">
        <f>'[1]R1 (010-300)'!BE343</f>
        <v>937174.7700099993</v>
      </c>
      <c r="F13" s="58">
        <f>'[1]R1 (010-300)'!BF343</f>
        <v>0</v>
      </c>
      <c r="G13" s="58">
        <f>'[1]R1 (010-300)'!BG343</f>
        <v>0</v>
      </c>
    </row>
    <row r="14" spans="1:7" s="55" customFormat="1" ht="25.5" customHeight="1">
      <c r="A14" s="53" t="s">
        <v>29</v>
      </c>
      <c r="B14" s="54" t="s">
        <v>30</v>
      </c>
      <c r="C14" s="62">
        <f>'[1]R1 (010-300)'!BH343</f>
        <v>7507662.827470007</v>
      </c>
      <c r="D14" s="62">
        <f>'[1]R1 (010-300)'!BI343</f>
        <v>3685871.1013700017</v>
      </c>
      <c r="E14" s="62">
        <f>'[1]R1 (010-300)'!BJ343</f>
        <v>3821791.7260999978</v>
      </c>
      <c r="F14" s="62">
        <f>'[1]R1 (010-300)'!BK343</f>
        <v>0</v>
      </c>
      <c r="G14" s="62">
        <f>'[1]R1 (010-300)'!BL343</f>
        <v>0</v>
      </c>
    </row>
    <row r="15" spans="1:7" s="55" customFormat="1" ht="15" customHeight="1">
      <c r="A15" s="53"/>
      <c r="B15" s="54" t="s">
        <v>438</v>
      </c>
      <c r="C15" s="53"/>
      <c r="D15" s="53"/>
      <c r="E15" s="53"/>
      <c r="F15" s="53"/>
      <c r="G15" s="53"/>
    </row>
    <row r="16" spans="1:7" ht="15" customHeight="1">
      <c r="A16" s="56" t="s">
        <v>31</v>
      </c>
      <c r="B16" s="57" t="s">
        <v>32</v>
      </c>
      <c r="C16" s="58">
        <f>'[1]R1 (010-300)'!BM343</f>
        <v>0</v>
      </c>
      <c r="D16" s="58">
        <f>'[1]R1 (010-300)'!BN343</f>
        <v>0</v>
      </c>
      <c r="E16" s="58">
        <f>'[1]R1 (010-300)'!BO343</f>
        <v>0</v>
      </c>
      <c r="F16" s="58">
        <f>'[1]R1 (010-300)'!BP343</f>
        <v>0</v>
      </c>
      <c r="G16" s="58">
        <f>'[1]R1 (010-300)'!BQ343</f>
        <v>0</v>
      </c>
    </row>
    <row r="17" spans="1:7" ht="15" customHeight="1">
      <c r="A17" s="56" t="s">
        <v>33</v>
      </c>
      <c r="B17" s="57" t="s">
        <v>18</v>
      </c>
      <c r="C17" s="58">
        <f>'[1]R1 (010-300)'!BR343</f>
        <v>0</v>
      </c>
      <c r="D17" s="58">
        <f>'[1]R1 (010-300)'!BS343</f>
        <v>0</v>
      </c>
      <c r="E17" s="58">
        <f>'[1]R1 (010-300)'!BT343</f>
        <v>0</v>
      </c>
      <c r="F17" s="58">
        <f>'[1]R1 (010-300)'!BU343</f>
        <v>0</v>
      </c>
      <c r="G17" s="58">
        <f>'[1]R1 (010-300)'!BV343</f>
        <v>0</v>
      </c>
    </row>
    <row r="18" spans="1:7" ht="15" customHeight="1">
      <c r="A18" s="56" t="s">
        <v>34</v>
      </c>
      <c r="B18" s="57" t="s">
        <v>35</v>
      </c>
      <c r="C18" s="58">
        <f>'[1]R1 (010-300)'!BW343</f>
        <v>0</v>
      </c>
      <c r="D18" s="58">
        <f>'[1]R1 (010-300)'!BX343</f>
        <v>0</v>
      </c>
      <c r="E18" s="58">
        <f>'[1]R1 (010-300)'!BY343</f>
        <v>0</v>
      </c>
      <c r="F18" s="58">
        <f>'[1]R1 (010-300)'!BZ343</f>
        <v>0</v>
      </c>
      <c r="G18" s="58">
        <f>'[1]R1 (010-300)'!CA343</f>
        <v>0</v>
      </c>
    </row>
    <row r="19" spans="1:7" s="55" customFormat="1" ht="25.5" customHeight="1">
      <c r="A19" s="53" t="s">
        <v>36</v>
      </c>
      <c r="B19" s="54" t="s">
        <v>37</v>
      </c>
      <c r="C19" s="62">
        <v>0</v>
      </c>
      <c r="D19" s="62">
        <v>0</v>
      </c>
      <c r="E19" s="62">
        <v>0</v>
      </c>
      <c r="F19" s="62">
        <f>'[1]R1 (010-300)'!CE343</f>
        <v>0</v>
      </c>
      <c r="G19" s="62">
        <f>'[1]R1 (010-300)'!CF343</f>
        <v>0</v>
      </c>
    </row>
    <row r="20" spans="1:7" s="55" customFormat="1" ht="15" customHeight="1">
      <c r="A20" s="53"/>
      <c r="B20" s="54" t="s">
        <v>439</v>
      </c>
      <c r="C20" s="53"/>
      <c r="D20" s="53"/>
      <c r="E20" s="53"/>
      <c r="F20" s="53"/>
      <c r="G20" s="53"/>
    </row>
    <row r="21" spans="1:7" ht="15" customHeight="1">
      <c r="A21" s="56" t="s">
        <v>38</v>
      </c>
      <c r="B21" s="57" t="s">
        <v>39</v>
      </c>
      <c r="C21" s="58">
        <f>'[1]R1 (010-300)'!CG343</f>
        <v>4331.830000000001</v>
      </c>
      <c r="D21" s="58">
        <f>'[1]R1 (010-300)'!CH343</f>
        <v>1914.5199999999998</v>
      </c>
      <c r="E21" s="58">
        <f>'[1]R1 (010-300)'!CI343</f>
        <v>2417.3100000000004</v>
      </c>
      <c r="F21" s="58">
        <f>'[1]R1 (010-300)'!CJ343</f>
        <v>0</v>
      </c>
      <c r="G21" s="58">
        <f>'[1]R1 (010-300)'!CK343</f>
        <v>0</v>
      </c>
    </row>
    <row r="22" spans="1:7" ht="15" customHeight="1">
      <c r="A22" s="56" t="s">
        <v>40</v>
      </c>
      <c r="B22" s="57" t="s">
        <v>291</v>
      </c>
      <c r="C22" s="58">
        <f>'[1]R1 (010-300)'!CL343</f>
        <v>3914.5800000000004</v>
      </c>
      <c r="D22" s="58">
        <f>'[1]R1 (010-300)'!CM343</f>
        <v>1714.7099999999998</v>
      </c>
      <c r="E22" s="58">
        <f>'[1]R1 (010-300)'!CN343</f>
        <v>2199.87</v>
      </c>
      <c r="F22" s="58">
        <f>'[1]R1 (010-300)'!CO343</f>
        <v>0</v>
      </c>
      <c r="G22" s="58">
        <f>'[1]R1 (010-300)'!CP343</f>
        <v>0</v>
      </c>
    </row>
    <row r="23" spans="1:7" ht="15" customHeight="1">
      <c r="A23" s="56" t="s">
        <v>292</v>
      </c>
      <c r="B23" s="57" t="s">
        <v>293</v>
      </c>
      <c r="C23" s="58">
        <f>'[1]R1 (010-300)'!CQ343</f>
        <v>0</v>
      </c>
      <c r="D23" s="58">
        <f>'[1]R1 (010-300)'!CR343</f>
        <v>0</v>
      </c>
      <c r="E23" s="58">
        <f>'[1]R1 (010-300)'!CS343</f>
        <v>0</v>
      </c>
      <c r="F23" s="58">
        <f>'[1]R1 (010-300)'!CT343</f>
        <v>0</v>
      </c>
      <c r="G23" s="58">
        <f>'[1]R1 (010-300)'!CU343</f>
        <v>0</v>
      </c>
    </row>
    <row r="24" spans="1:7" s="55" customFormat="1" ht="25.5" customHeight="1">
      <c r="A24" s="53" t="s">
        <v>294</v>
      </c>
      <c r="B24" s="54" t="s">
        <v>295</v>
      </c>
      <c r="C24" s="62">
        <f>'[1]R1 (010-300)'!CV343</f>
        <v>13106.800000000001</v>
      </c>
      <c r="D24" s="62">
        <f>'[1]R1 (010-300)'!CW343</f>
        <v>6574.000000000001</v>
      </c>
      <c r="E24" s="62">
        <f>'[1]R1 (010-300)'!CX343</f>
        <v>6532.8</v>
      </c>
      <c r="F24" s="62">
        <f>'[1]R1 (010-300)'!CY343</f>
        <v>0</v>
      </c>
      <c r="G24" s="62">
        <f>'[1]R1 (010-300)'!CZ343</f>
        <v>0</v>
      </c>
    </row>
    <row r="25" spans="1:7" s="55" customFormat="1" ht="15" customHeight="1">
      <c r="A25" s="53"/>
      <c r="B25" s="54" t="s">
        <v>440</v>
      </c>
      <c r="C25" s="53"/>
      <c r="D25" s="53"/>
      <c r="E25" s="53"/>
      <c r="F25" s="53"/>
      <c r="G25" s="53"/>
    </row>
    <row r="26" spans="1:7" ht="15" customHeight="1">
      <c r="A26" s="56" t="s">
        <v>296</v>
      </c>
      <c r="B26" s="57" t="s">
        <v>297</v>
      </c>
      <c r="C26" s="58">
        <f>'[1]R1 (010-300)'!DA343</f>
        <v>1793516.3891199997</v>
      </c>
      <c r="D26" s="58">
        <f>'[1]R1 (010-300)'!DB343</f>
        <v>956268.7916900001</v>
      </c>
      <c r="E26" s="58">
        <f>'[1]R1 (010-300)'!DC343</f>
        <v>837247.5974299996</v>
      </c>
      <c r="F26" s="58">
        <f>'[1]R1 (010-300)'!DD343</f>
        <v>0</v>
      </c>
      <c r="G26" s="58">
        <f>'[1]R1 (010-300)'!DE343</f>
        <v>0</v>
      </c>
    </row>
    <row r="27" spans="1:7" ht="15" customHeight="1">
      <c r="A27" s="56" t="s">
        <v>298</v>
      </c>
      <c r="B27" s="57" t="s">
        <v>299</v>
      </c>
      <c r="C27" s="58">
        <f>'[1]R1 (010-300)'!DF343</f>
        <v>5.9</v>
      </c>
      <c r="D27" s="58">
        <f>'[1]R1 (010-300)'!DG343</f>
        <v>2.9</v>
      </c>
      <c r="E27" s="58">
        <f>'[1]R1 (010-300)'!DH343</f>
        <v>3</v>
      </c>
      <c r="F27" s="58">
        <f>'[1]R1 (010-300)'!DI343</f>
        <v>0</v>
      </c>
      <c r="G27" s="58">
        <f>'[1]R1 (010-300)'!DJ343</f>
        <v>0</v>
      </c>
    </row>
    <row r="28" spans="1:7" ht="15" customHeight="1">
      <c r="A28" s="56" t="s">
        <v>300</v>
      </c>
      <c r="B28" s="57" t="s">
        <v>301</v>
      </c>
      <c r="C28" s="58">
        <f>'[1]R1 (010-300)'!DK343</f>
        <v>0</v>
      </c>
      <c r="D28" s="58">
        <f>'[1]R1 (010-300)'!DL343</f>
        <v>0</v>
      </c>
      <c r="E28" s="58">
        <f>'[1]R1 (010-300)'!DM343</f>
        <v>0</v>
      </c>
      <c r="F28" s="58">
        <f>'[1]R1 (010-300)'!DN343</f>
        <v>0</v>
      </c>
      <c r="G28" s="58">
        <f>'[1]R1 (010-300)'!DO343</f>
        <v>0</v>
      </c>
    </row>
    <row r="29" spans="1:7" ht="15" customHeight="1">
      <c r="A29" s="56" t="s">
        <v>302</v>
      </c>
      <c r="B29" s="57" t="s">
        <v>303</v>
      </c>
      <c r="C29" s="58">
        <f>'[1]R1 (010-300)'!DP343</f>
        <v>0</v>
      </c>
      <c r="D29" s="58">
        <f>'[1]R1 (010-300)'!DQ343</f>
        <v>0</v>
      </c>
      <c r="E29" s="58">
        <f>'[1]R1 (010-300)'!DR343</f>
        <v>0</v>
      </c>
      <c r="F29" s="58">
        <f>'[1]R1 (010-300)'!DS343</f>
        <v>0</v>
      </c>
      <c r="G29" s="58">
        <f>'[1]R1 (010-300)'!DT343</f>
        <v>0</v>
      </c>
    </row>
    <row r="30" spans="1:7" ht="15" customHeight="1">
      <c r="A30" s="56" t="s">
        <v>304</v>
      </c>
      <c r="B30" s="57" t="s">
        <v>305</v>
      </c>
      <c r="C30" s="58">
        <f>'[1]R1 (010-300)'!DU343</f>
        <v>296188.8465200003</v>
      </c>
      <c r="D30" s="58">
        <f>'[1]R1 (010-300)'!DV343</f>
        <v>151196.05300999995</v>
      </c>
      <c r="E30" s="58">
        <f>'[1]R1 (010-300)'!DW343</f>
        <v>144992.79351000013</v>
      </c>
      <c r="F30" s="58">
        <f>'[1]R1 (010-300)'!DX343</f>
        <v>0</v>
      </c>
      <c r="G30" s="58">
        <f>'[1]R1 (010-300)'!DY343</f>
        <v>0</v>
      </c>
    </row>
    <row r="31" spans="1:7" ht="15" customHeight="1">
      <c r="A31" s="56" t="s">
        <v>306</v>
      </c>
      <c r="B31" s="57" t="s">
        <v>307</v>
      </c>
      <c r="C31" s="58">
        <f>'[1]R1 (010-300)'!DZ343</f>
        <v>193616.48940999998</v>
      </c>
      <c r="D31" s="58">
        <f>'[1]R1 (010-300)'!EA343</f>
        <v>96898.533</v>
      </c>
      <c r="E31" s="58">
        <f>'[1]R1 (010-300)'!EB343</f>
        <v>96717.95640999996</v>
      </c>
      <c r="F31" s="58">
        <f>'[1]R1 (010-300)'!EC343</f>
        <v>0</v>
      </c>
      <c r="G31" s="58">
        <f>'[1]R1 (010-300)'!ED343</f>
        <v>0</v>
      </c>
    </row>
    <row r="32" spans="1:7" ht="15" customHeight="1">
      <c r="A32" s="56" t="s">
        <v>308</v>
      </c>
      <c r="B32" s="57" t="s">
        <v>309</v>
      </c>
      <c r="C32" s="58">
        <f>'[1]R1 (010-300)'!EE343</f>
        <v>0</v>
      </c>
      <c r="D32" s="58">
        <f>'[1]R1 (010-300)'!EF343</f>
        <v>0</v>
      </c>
      <c r="E32" s="58">
        <f>'[1]R1 (010-300)'!EG343</f>
        <v>0</v>
      </c>
      <c r="F32" s="58">
        <f>'[1]R1 (010-300)'!EH343</f>
        <v>0</v>
      </c>
      <c r="G32" s="58">
        <f>'[1]R1 (010-300)'!EI343</f>
        <v>0</v>
      </c>
    </row>
    <row r="33" spans="1:7" ht="15" customHeight="1">
      <c r="A33" s="56" t="s">
        <v>310</v>
      </c>
      <c r="B33" s="57" t="s">
        <v>311</v>
      </c>
      <c r="C33" s="58">
        <f>'[1]R1 (010-300)'!EJ343</f>
        <v>360</v>
      </c>
      <c r="D33" s="58">
        <f>'[1]R1 (010-300)'!EK343</f>
        <v>0.2</v>
      </c>
      <c r="E33" s="58">
        <f>'[1]R1 (010-300)'!EL343</f>
        <v>359.8</v>
      </c>
      <c r="F33" s="58">
        <f>'[1]R1 (010-300)'!EM343</f>
        <v>0</v>
      </c>
      <c r="G33" s="58">
        <f>'[1]R1 (010-300)'!EN343</f>
        <v>0</v>
      </c>
    </row>
    <row r="34" spans="1:7" ht="26.25" customHeight="1">
      <c r="A34" s="56" t="s">
        <v>312</v>
      </c>
      <c r="B34" s="57" t="s">
        <v>313</v>
      </c>
      <c r="C34" s="58">
        <f>'[1]R1 (010-300)'!EO343</f>
        <v>137979.13380000004</v>
      </c>
      <c r="D34" s="58">
        <f>'[1]R1 (010-300)'!EP343</f>
        <v>60547.57176</v>
      </c>
      <c r="E34" s="58">
        <f>'[1]R1 (010-300)'!EQ343</f>
        <v>77431.56204</v>
      </c>
      <c r="F34" s="58">
        <f>'[1]R1 (010-300)'!ER343</f>
        <v>0</v>
      </c>
      <c r="G34" s="58">
        <f>'[1]R1 (010-300)'!ES343</f>
        <v>0</v>
      </c>
    </row>
    <row r="35" spans="1:7" ht="15" customHeight="1">
      <c r="A35" s="56" t="s">
        <v>314</v>
      </c>
      <c r="B35" s="57" t="s">
        <v>315</v>
      </c>
      <c r="C35" s="58">
        <f>'[1]R1 (010-300)'!ET343</f>
        <v>7021.5</v>
      </c>
      <c r="D35" s="58">
        <f>'[1]R1 (010-300)'!EU343</f>
        <v>3905.6</v>
      </c>
      <c r="E35" s="58">
        <f>'[1]R1 (010-300)'!EV343</f>
        <v>3115.8999999999996</v>
      </c>
      <c r="F35" s="58">
        <f>'[1]R1 (010-300)'!EW343</f>
        <v>0</v>
      </c>
      <c r="G35" s="58">
        <f>'[1]R1 (010-300)'!EX343</f>
        <v>0</v>
      </c>
    </row>
    <row r="36" spans="1:7" ht="15" customHeight="1">
      <c r="A36" s="56" t="s">
        <v>316</v>
      </c>
      <c r="B36" s="57" t="s">
        <v>317</v>
      </c>
      <c r="C36" s="58">
        <f>'[1]R1 (010-300)'!EY343</f>
        <v>6849.2</v>
      </c>
      <c r="D36" s="58">
        <f>'[1]R1 (010-300)'!EZ343</f>
        <v>3833.8</v>
      </c>
      <c r="E36" s="58">
        <f>'[1]R1 (010-300)'!FA343</f>
        <v>3015.3999999999996</v>
      </c>
      <c r="F36" s="58">
        <f>'[1]R1 (010-300)'!FB343</f>
        <v>0</v>
      </c>
      <c r="G36" s="58">
        <f>'[1]R1 (010-300)'!FC343</f>
        <v>0</v>
      </c>
    </row>
    <row r="37" spans="1:7" ht="15" customHeight="1">
      <c r="A37" s="56" t="s">
        <v>318</v>
      </c>
      <c r="B37" s="57" t="s">
        <v>319</v>
      </c>
      <c r="C37" s="58">
        <f>'[1]R1 (010-300)'!FD343</f>
        <v>427348.3184600001</v>
      </c>
      <c r="D37" s="58">
        <f>'[1]R1 (010-300)'!FE343</f>
        <v>153337.30214999994</v>
      </c>
      <c r="E37" s="58">
        <f>'[1]R1 (010-300)'!FF343</f>
        <v>274011.0163100001</v>
      </c>
      <c r="F37" s="58">
        <f>'[1]R1 (010-300)'!FG343</f>
        <v>0</v>
      </c>
      <c r="G37" s="58">
        <f>'[1]R1 (010-300)'!FH343</f>
        <v>0</v>
      </c>
    </row>
    <row r="38" spans="1:7" ht="15" customHeight="1">
      <c r="A38" s="56" t="s">
        <v>320</v>
      </c>
      <c r="B38" s="57" t="s">
        <v>321</v>
      </c>
      <c r="C38" s="58">
        <f>'[1]R1 (010-300)'!FI343</f>
        <v>369122.08706000005</v>
      </c>
      <c r="D38" s="58">
        <f>'[1]R1 (010-300)'!FJ343</f>
        <v>146305.34293999997</v>
      </c>
      <c r="E38" s="58">
        <f>'[1]R1 (010-300)'!FK343</f>
        <v>222816.74412000008</v>
      </c>
      <c r="F38" s="58">
        <f>'[1]R1 (010-300)'!FL343</f>
        <v>0</v>
      </c>
      <c r="G38" s="58">
        <f>'[1]R1 (010-300)'!FM343</f>
        <v>0</v>
      </c>
    </row>
    <row r="39" spans="1:7" ht="15" customHeight="1">
      <c r="A39" s="56" t="s">
        <v>322</v>
      </c>
      <c r="B39" s="57" t="s">
        <v>323</v>
      </c>
      <c r="C39" s="58">
        <f>'[1]R1 (010-300)'!FN343</f>
        <v>4016.75</v>
      </c>
      <c r="D39" s="58">
        <f>'[1]R1 (010-300)'!FO343</f>
        <v>2243.1500000000005</v>
      </c>
      <c r="E39" s="58">
        <f>'[1]R1 (010-300)'!FP343</f>
        <v>1773.6</v>
      </c>
      <c r="F39" s="58">
        <f>'[1]R1 (010-300)'!FQ343</f>
        <v>0</v>
      </c>
      <c r="G39" s="58">
        <f>'[1]R1 (010-300)'!FR343</f>
        <v>0</v>
      </c>
    </row>
    <row r="40" spans="1:7" ht="15" customHeight="1">
      <c r="A40" s="56" t="s">
        <v>324</v>
      </c>
      <c r="B40" s="57" t="s">
        <v>325</v>
      </c>
      <c r="C40" s="58">
        <f>'[1]R1 (010-300)'!FS343</f>
        <v>44390.06905</v>
      </c>
      <c r="D40" s="58">
        <f>'[1]R1 (010-300)'!FT343</f>
        <v>22938.913200000003</v>
      </c>
      <c r="E40" s="58">
        <f>'[1]R1 (010-300)'!FU343</f>
        <v>21451.15585</v>
      </c>
      <c r="F40" s="58">
        <f>'[1]R1 (010-300)'!FV343</f>
        <v>0</v>
      </c>
      <c r="G40" s="58">
        <f>'[1]R1 (010-300)'!FW343</f>
        <v>0</v>
      </c>
    </row>
    <row r="41" spans="1:7" ht="15" customHeight="1">
      <c r="A41" s="56" t="s">
        <v>326</v>
      </c>
      <c r="B41" s="57" t="s">
        <v>327</v>
      </c>
      <c r="C41" s="58">
        <f>'[1]R1 (010-300)'!FX343</f>
        <v>244074.31400999991</v>
      </c>
      <c r="D41" s="58">
        <f>'[1]R1 (010-300)'!FY343</f>
        <v>113655.87974000003</v>
      </c>
      <c r="E41" s="58">
        <f>'[1]R1 (010-300)'!FZ343</f>
        <v>130418.43427000009</v>
      </c>
      <c r="F41" s="58">
        <f>'[1]R1 (010-300)'!GA343</f>
        <v>0</v>
      </c>
      <c r="G41" s="58">
        <f>'[1]R1 (010-300)'!GB343</f>
        <v>0</v>
      </c>
    </row>
    <row r="42" spans="1:7" ht="15" customHeight="1">
      <c r="A42" s="56" t="s">
        <v>328</v>
      </c>
      <c r="B42" s="57" t="s">
        <v>329</v>
      </c>
      <c r="C42" s="58">
        <f>'[1]R1 (010-300)'!GC343</f>
        <v>73061.85399999999</v>
      </c>
      <c r="D42" s="58">
        <f>'[1]R1 (010-300)'!GD343</f>
        <v>6959.8</v>
      </c>
      <c r="E42" s="58">
        <f>'[1]R1 (010-300)'!GE343</f>
        <v>66102.05399999999</v>
      </c>
      <c r="F42" s="58">
        <f>'[1]R1 (010-300)'!GF343</f>
        <v>0</v>
      </c>
      <c r="G42" s="58">
        <f>'[1]R1 (010-300)'!GG343</f>
        <v>0</v>
      </c>
    </row>
    <row r="43" spans="1:7" ht="15" customHeight="1">
      <c r="A43" s="56" t="s">
        <v>330</v>
      </c>
      <c r="B43" s="57" t="s">
        <v>331</v>
      </c>
      <c r="C43" s="58">
        <f>'[1]R1 (010-300)'!GH343</f>
        <v>5898196.309389998</v>
      </c>
      <c r="D43" s="58">
        <f>'[1]R1 (010-300)'!GI343</f>
        <v>3056378.4376799995</v>
      </c>
      <c r="E43" s="58">
        <f>'[1]R1 (010-300)'!GJ343</f>
        <v>2841817.8717099996</v>
      </c>
      <c r="F43" s="58">
        <f>'[1]R1 (010-300)'!GK343</f>
        <v>0</v>
      </c>
      <c r="G43" s="58">
        <f>'[1]R1 (010-300)'!GL343</f>
        <v>0</v>
      </c>
    </row>
    <row r="44" spans="1:7" ht="15" customHeight="1">
      <c r="A44" s="56" t="s">
        <v>332</v>
      </c>
      <c r="B44" s="57" t="s">
        <v>333</v>
      </c>
      <c r="C44" s="58">
        <f>'[1]R1 (010-300)'!GM343</f>
        <v>127.00999999999999</v>
      </c>
      <c r="D44" s="58">
        <f>'[1]R1 (010-300)'!GN343</f>
        <v>91.21000000000001</v>
      </c>
      <c r="E44" s="58">
        <f>'[1]R1 (010-300)'!GO343</f>
        <v>35.8</v>
      </c>
      <c r="F44" s="58">
        <f>'[1]R1 (010-300)'!GP343</f>
        <v>0</v>
      </c>
      <c r="G44" s="58">
        <f>'[1]R1 (010-300)'!GQ343</f>
        <v>0</v>
      </c>
    </row>
    <row r="45" spans="1:7" s="55" customFormat="1" ht="15" customHeight="1">
      <c r="A45" s="53"/>
      <c r="B45" s="54" t="s">
        <v>441</v>
      </c>
      <c r="C45" s="53"/>
      <c r="D45" s="53"/>
      <c r="E45" s="53"/>
      <c r="F45" s="53"/>
      <c r="G45" s="53"/>
    </row>
    <row r="46" spans="1:8" ht="15" customHeight="1">
      <c r="A46" s="56" t="s">
        <v>334</v>
      </c>
      <c r="B46" s="57" t="s">
        <v>335</v>
      </c>
      <c r="C46" s="58">
        <f>'[1]R1 (010-300)'!GR343</f>
        <v>2561568.20148</v>
      </c>
      <c r="D46" s="58">
        <f>'[1]R1 (010-300)'!GS343</f>
        <v>1434586.8341199995</v>
      </c>
      <c r="E46" s="58">
        <f>'[1]R1 (010-300)'!GT343</f>
        <v>1126981.3673599998</v>
      </c>
      <c r="F46" s="58">
        <f>'[1]R1 (010-300)'!GU343</f>
        <v>0</v>
      </c>
      <c r="G46" s="58">
        <f>'[1]R1 (010-300)'!GV343</f>
        <v>0</v>
      </c>
      <c r="H46" s="60"/>
    </row>
    <row r="47" spans="1:7" ht="29.25" customHeight="1">
      <c r="A47" s="56" t="s">
        <v>336</v>
      </c>
      <c r="B47" s="57" t="s">
        <v>337</v>
      </c>
      <c r="C47" s="58">
        <f>'[1]R1 (010-300)'!GW343</f>
        <v>169677.69999999992</v>
      </c>
      <c r="D47" s="58">
        <f>'[1]R1 (010-300)'!GX343</f>
        <v>66083.70000000001</v>
      </c>
      <c r="E47" s="58">
        <f>'[1]R1 (010-300)'!GY343</f>
        <v>103594</v>
      </c>
      <c r="F47" s="58">
        <f>'[1]R1 (010-300)'!GZ343</f>
        <v>0</v>
      </c>
      <c r="G47" s="58">
        <f>'[1]R1 (010-300)'!HA343</f>
        <v>0</v>
      </c>
    </row>
    <row r="48" spans="1:7" ht="15" customHeight="1">
      <c r="A48" s="56" t="s">
        <v>338</v>
      </c>
      <c r="B48" s="57" t="s">
        <v>339</v>
      </c>
      <c r="C48" s="58">
        <f>'[1]R1 (010-300)'!HB343</f>
        <v>0</v>
      </c>
      <c r="D48" s="58">
        <f>'[1]R1 (010-300)'!HC343</f>
        <v>0</v>
      </c>
      <c r="E48" s="58">
        <f>'[1]R1 (010-300)'!HD343</f>
        <v>0</v>
      </c>
      <c r="F48" s="58">
        <f>'[1]R1 (010-300)'!HE343</f>
        <v>0</v>
      </c>
      <c r="G48" s="58">
        <f>'[1]R1 (010-300)'!HF343</f>
        <v>0</v>
      </c>
    </row>
    <row r="49" spans="1:7" s="55" customFormat="1" ht="15" customHeight="1">
      <c r="A49" s="53"/>
      <c r="B49" s="54" t="s">
        <v>442</v>
      </c>
      <c r="C49" s="53"/>
      <c r="D49" s="53"/>
      <c r="E49" s="53"/>
      <c r="F49" s="53"/>
      <c r="G49" s="53"/>
    </row>
    <row r="50" spans="1:7" ht="15" customHeight="1">
      <c r="A50" s="56" t="s">
        <v>340</v>
      </c>
      <c r="B50" s="57" t="s">
        <v>341</v>
      </c>
      <c r="C50" s="58">
        <f>'[1]R1 (010-300)'!HG343</f>
        <v>1724493.1576</v>
      </c>
      <c r="D50" s="58">
        <f>'[1]R1 (010-300)'!HH343</f>
        <v>982233.8152499996</v>
      </c>
      <c r="E50" s="58">
        <f>'[1]R1 (010-300)'!HI343</f>
        <v>742259.3423499998</v>
      </c>
      <c r="F50" s="58">
        <f>'[1]R1 (010-300)'!HJ343</f>
        <v>0</v>
      </c>
      <c r="G50" s="58">
        <f>'[1]R1 (010-300)'!HK343</f>
        <v>0</v>
      </c>
    </row>
    <row r="51" spans="1:7" ht="21" customHeight="1">
      <c r="A51" s="56" t="s">
        <v>342</v>
      </c>
      <c r="B51" s="57" t="s">
        <v>343</v>
      </c>
      <c r="C51" s="58">
        <f>'[1]R1 (010-300)'!HL343</f>
        <v>33057.4</v>
      </c>
      <c r="D51" s="58">
        <f>'[1]R1 (010-300)'!HM343</f>
        <v>8567.600000000002</v>
      </c>
      <c r="E51" s="58">
        <f>'[1]R1 (010-300)'!HN343</f>
        <v>24489.8</v>
      </c>
      <c r="F51" s="58">
        <f>'[1]R1 (010-300)'!HO343</f>
        <v>0</v>
      </c>
      <c r="G51" s="58">
        <f>'[1]R1 (010-300)'!HP343</f>
        <v>0</v>
      </c>
    </row>
    <row r="52" spans="1:7" ht="15" customHeight="1">
      <c r="A52" s="56" t="s">
        <v>344</v>
      </c>
      <c r="B52" s="57" t="s">
        <v>345</v>
      </c>
      <c r="C52" s="58">
        <f>'[1]R1 (010-300)'!HQ343</f>
        <v>4.2</v>
      </c>
      <c r="D52" s="58">
        <f>'[1]R1 (010-300)'!HR343</f>
        <v>1.9</v>
      </c>
      <c r="E52" s="58">
        <f>'[1]R1 (010-300)'!HS343</f>
        <v>2.3</v>
      </c>
      <c r="F52" s="58">
        <f>'[1]R1 (010-300)'!HT343</f>
        <v>0</v>
      </c>
      <c r="G52" s="58">
        <f>'[1]R1 (010-300)'!HU343</f>
        <v>0</v>
      </c>
    </row>
    <row r="53" spans="1:7" ht="15" customHeight="1">
      <c r="A53" s="56" t="s">
        <v>346</v>
      </c>
      <c r="B53" s="57" t="s">
        <v>347</v>
      </c>
      <c r="C53" s="58">
        <f>'[1]R1 (010-300)'!HV343</f>
        <v>9.7</v>
      </c>
      <c r="D53" s="58">
        <f>'[1]R1 (010-300)'!HW343</f>
        <v>0.3</v>
      </c>
      <c r="E53" s="58">
        <f>'[1]R1 (010-300)'!HX343</f>
        <v>9.4</v>
      </c>
      <c r="F53" s="58">
        <f>'[1]R1 (010-300)'!HY343</f>
        <v>0</v>
      </c>
      <c r="G53" s="58">
        <f>'[1]R1 (010-300)'!HZ343</f>
        <v>0</v>
      </c>
    </row>
    <row r="54" spans="1:7" ht="30.75" customHeight="1">
      <c r="A54" s="56" t="s">
        <v>348</v>
      </c>
      <c r="B54" s="57" t="s">
        <v>349</v>
      </c>
      <c r="C54" s="58">
        <f>'[1]R1 (010-300)'!IA343</f>
        <v>0</v>
      </c>
      <c r="D54" s="58">
        <f>'[1]R1 (010-300)'!IB343</f>
        <v>0</v>
      </c>
      <c r="E54" s="58">
        <f>'[1]R1 (010-300)'!IC343</f>
        <v>0</v>
      </c>
      <c r="F54" s="58">
        <f>'[1]R1 (010-300)'!ID343</f>
        <v>0</v>
      </c>
      <c r="G54" s="58">
        <f>'[1]R1 (010-300)'!IE343</f>
        <v>0</v>
      </c>
    </row>
    <row r="55" spans="1:7" ht="15" customHeight="1">
      <c r="A55" s="56" t="s">
        <v>350</v>
      </c>
      <c r="B55" s="57" t="s">
        <v>351</v>
      </c>
      <c r="C55" s="58">
        <f>'[1]R1 (010-300)'!IF343</f>
        <v>21145.66487</v>
      </c>
      <c r="D55" s="58">
        <f>'[1]R1 (010-300)'!IG343</f>
        <v>9995.18779</v>
      </c>
      <c r="E55" s="58">
        <f>'[1]R1 (010-300)'!IH343</f>
        <v>11150.477079999999</v>
      </c>
      <c r="F55" s="58">
        <f>'[1]R1 (010-300)'!II343</f>
        <v>0</v>
      </c>
      <c r="G55" s="58">
        <f>'[1]R1 (010-300)'!IJ343</f>
        <v>0</v>
      </c>
    </row>
    <row r="56" spans="1:7" ht="15" customHeight="1">
      <c r="A56" s="56" t="s">
        <v>352</v>
      </c>
      <c r="B56" s="57" t="s">
        <v>353</v>
      </c>
      <c r="C56" s="58">
        <f>'[1]R1 (010-300)'!IK343</f>
        <v>1007554.0266799998</v>
      </c>
      <c r="D56" s="58">
        <f>'[1]R1 (010-300)'!IL343</f>
        <v>471349.2634799999</v>
      </c>
      <c r="E56" s="58">
        <f>'[1]R1 (010-300)'!IM343</f>
        <v>536204.7631999998</v>
      </c>
      <c r="F56" s="58">
        <f>'[1]R1 (010-300)'!IN343</f>
        <v>0</v>
      </c>
      <c r="G56" s="58">
        <f>'[1]R1 (010-300)'!IO343</f>
        <v>0</v>
      </c>
    </row>
    <row r="57" spans="1:7" ht="15" customHeight="1">
      <c r="A57" s="56" t="s">
        <v>354</v>
      </c>
      <c r="B57" s="57" t="s">
        <v>355</v>
      </c>
      <c r="C57" s="58">
        <f>'[1]R1 (301-480)'!D343</f>
        <v>821967.8266799998</v>
      </c>
      <c r="D57" s="58">
        <f>'[1]R1 (301-480)'!E343</f>
        <v>382089.9634800001</v>
      </c>
      <c r="E57" s="58">
        <f>'[1]R1 (301-480)'!F343</f>
        <v>439877.8631999999</v>
      </c>
      <c r="F57" s="58">
        <f>'[1]R1 (301-480)'!G343</f>
        <v>0</v>
      </c>
      <c r="G57" s="58">
        <f>'[1]R1 (301-480)'!H343</f>
        <v>0</v>
      </c>
    </row>
    <row r="58" spans="1:7" ht="15" customHeight="1">
      <c r="A58" s="56" t="s">
        <v>356</v>
      </c>
      <c r="B58" s="57" t="s">
        <v>357</v>
      </c>
      <c r="C58" s="58">
        <f>'[1]R1 (301-480)'!I343</f>
        <v>61.3</v>
      </c>
      <c r="D58" s="58">
        <f>'[1]R1 (301-480)'!J343</f>
        <v>15.1</v>
      </c>
      <c r="E58" s="58">
        <f>'[1]R1 (301-480)'!K343</f>
        <v>46.2</v>
      </c>
      <c r="F58" s="58">
        <f>'[1]R1 (301-480)'!L343</f>
        <v>0</v>
      </c>
      <c r="G58" s="58">
        <f>'[1]R1 (301-480)'!M343</f>
        <v>0</v>
      </c>
    </row>
    <row r="59" spans="1:7" ht="15" customHeight="1">
      <c r="A59" s="56" t="s">
        <v>358</v>
      </c>
      <c r="B59" s="57" t="s">
        <v>359</v>
      </c>
      <c r="C59" s="58">
        <f>'[1]R1 (301-480)'!N343</f>
        <v>15549.363269999998</v>
      </c>
      <c r="D59" s="58">
        <f>'[1]R1 (301-480)'!O343</f>
        <v>8759.799999999997</v>
      </c>
      <c r="E59" s="58">
        <f>'[1]R1 (301-480)'!P343</f>
        <v>6789.563270000001</v>
      </c>
      <c r="F59" s="58">
        <f>'[1]R1 (301-480)'!Q343</f>
        <v>0</v>
      </c>
      <c r="G59" s="58">
        <f>'[1]R1 (301-480)'!R343</f>
        <v>0</v>
      </c>
    </row>
    <row r="60" spans="1:7" ht="15" customHeight="1">
      <c r="A60" s="56" t="s">
        <v>360</v>
      </c>
      <c r="B60" s="57" t="s">
        <v>361</v>
      </c>
      <c r="C60" s="58">
        <f>'[1]R1 (301-480)'!S343</f>
        <v>12206.063269999999</v>
      </c>
      <c r="D60" s="58">
        <f>'[1]R1 (301-480)'!T343</f>
        <v>6906.299999999997</v>
      </c>
      <c r="E60" s="58">
        <f>'[1]R1 (301-480)'!U343</f>
        <v>5299.763270000001</v>
      </c>
      <c r="F60" s="58">
        <f>'[1]R1 (301-480)'!V343</f>
        <v>0</v>
      </c>
      <c r="G60" s="58">
        <f>'[1]R1 (301-480)'!W343</f>
        <v>0</v>
      </c>
    </row>
    <row r="61" spans="1:7" ht="15" customHeight="1">
      <c r="A61" s="56" t="s">
        <v>362</v>
      </c>
      <c r="B61" s="57" t="s">
        <v>363</v>
      </c>
      <c r="C61" s="58">
        <f>'[1]R1 (301-480)'!X343</f>
        <v>1743.3000000000002</v>
      </c>
      <c r="D61" s="58">
        <f>'[1]R1 (301-480)'!Y343</f>
        <v>855.0999999999999</v>
      </c>
      <c r="E61" s="58">
        <f>'[1]R1 (301-480)'!Z343</f>
        <v>888.2</v>
      </c>
      <c r="F61" s="58">
        <f>'[1]R1 (301-480)'!AA343</f>
        <v>0</v>
      </c>
      <c r="G61" s="58">
        <f>'[1]R1 (301-480)'!AB343</f>
        <v>0</v>
      </c>
    </row>
    <row r="62" spans="1:7" ht="15" customHeight="1">
      <c r="A62" s="56" t="s">
        <v>364</v>
      </c>
      <c r="B62" s="57" t="s">
        <v>365</v>
      </c>
      <c r="C62" s="58">
        <f>'[1]R1 (301-480)'!AC343</f>
        <v>137.9</v>
      </c>
      <c r="D62" s="58">
        <f>'[1]R1 (301-480)'!AD343</f>
        <v>37.6</v>
      </c>
      <c r="E62" s="58">
        <f>'[1]R1 (301-480)'!AE343</f>
        <v>100.3</v>
      </c>
      <c r="F62" s="58">
        <f>'[1]R1 (301-480)'!AF343</f>
        <v>0</v>
      </c>
      <c r="G62" s="58">
        <f>'[1]R1 (301-480)'!AG343</f>
        <v>0</v>
      </c>
    </row>
    <row r="63" spans="1:7" ht="15" customHeight="1">
      <c r="A63" s="56" t="s">
        <v>366</v>
      </c>
      <c r="B63" s="57" t="s">
        <v>367</v>
      </c>
      <c r="C63" s="58">
        <f>'[1]R1 (301-480)'!AH343</f>
        <v>133.9</v>
      </c>
      <c r="D63" s="58">
        <f>'[1]R1 (301-480)'!AI343</f>
        <v>33.6</v>
      </c>
      <c r="E63" s="58">
        <f>'[1]R1 (301-480)'!AJ343</f>
        <v>100.3</v>
      </c>
      <c r="F63" s="58">
        <f>'[1]R1 (301-480)'!AK343</f>
        <v>0</v>
      </c>
      <c r="G63" s="58">
        <f>'[1]R1 (301-480)'!AL343</f>
        <v>0</v>
      </c>
    </row>
    <row r="64" spans="1:7" ht="18.75" customHeight="1">
      <c r="A64" s="56" t="s">
        <v>368</v>
      </c>
      <c r="B64" s="57" t="s">
        <v>369</v>
      </c>
      <c r="C64" s="58">
        <f>'[1]R1 (301-480)'!AM343</f>
        <v>57642.41515</v>
      </c>
      <c r="D64" s="58">
        <f>'[1]R1 (301-480)'!AN343</f>
        <v>28288.237270000005</v>
      </c>
      <c r="E64" s="58">
        <f>'[1]R1 (301-480)'!AO343</f>
        <v>29354.17788</v>
      </c>
      <c r="F64" s="58">
        <f>'[1]R1 (301-480)'!AP343</f>
        <v>0</v>
      </c>
      <c r="G64" s="58">
        <f>'[1]R1 (301-480)'!AQ343</f>
        <v>0</v>
      </c>
    </row>
    <row r="65" spans="1:7" ht="15" customHeight="1">
      <c r="A65" s="56" t="s">
        <v>370</v>
      </c>
      <c r="B65" s="57" t="s">
        <v>371</v>
      </c>
      <c r="C65" s="58">
        <f>'[1]R1 (301-480)'!AR343</f>
        <v>4783.787120000003</v>
      </c>
      <c r="D65" s="58">
        <f>'[1]R1 (301-480)'!AS343</f>
        <v>2485.7790399999994</v>
      </c>
      <c r="E65" s="58">
        <f>'[1]R1 (301-480)'!AT343</f>
        <v>2298.00808</v>
      </c>
      <c r="F65" s="58">
        <f>'[1]R1 (301-480)'!AU343</f>
        <v>0</v>
      </c>
      <c r="G65" s="58">
        <f>'[1]R1 (301-480)'!AV343</f>
        <v>0</v>
      </c>
    </row>
    <row r="66" spans="1:7" ht="15" customHeight="1">
      <c r="A66" s="56" t="s">
        <v>372</v>
      </c>
      <c r="B66" s="57" t="s">
        <v>373</v>
      </c>
      <c r="C66" s="58">
        <f>'[1]R1 (301-480)'!AW343</f>
        <v>17528.27339000001</v>
      </c>
      <c r="D66" s="58">
        <f>'[1]R1 (301-480)'!AX343</f>
        <v>9022.90359</v>
      </c>
      <c r="E66" s="58">
        <f>'[1]R1 (301-480)'!AY343</f>
        <v>8505.3698</v>
      </c>
      <c r="F66" s="58">
        <f>'[1]R1 (301-480)'!AZ343</f>
        <v>0</v>
      </c>
      <c r="G66" s="58">
        <f>'[1]R1 (301-480)'!BA343</f>
        <v>0</v>
      </c>
    </row>
    <row r="67" spans="1:7" ht="15" customHeight="1">
      <c r="A67" s="56" t="s">
        <v>374</v>
      </c>
      <c r="B67" s="57" t="s">
        <v>375</v>
      </c>
      <c r="C67" s="58">
        <f>'[1]R1 (301-480)'!BB343</f>
        <v>3132.3999999999996</v>
      </c>
      <c r="D67" s="58">
        <f>'[1]R1 (301-480)'!BC343</f>
        <v>1608.9999999999998</v>
      </c>
      <c r="E67" s="58">
        <f>'[1]R1 (301-480)'!BD343</f>
        <v>1523.4000000000005</v>
      </c>
      <c r="F67" s="58">
        <f>'[1]R1 (301-480)'!BE343</f>
        <v>0</v>
      </c>
      <c r="G67" s="58">
        <f>'[1]R1 (301-480)'!BF343</f>
        <v>0</v>
      </c>
    </row>
    <row r="68" spans="1:7" ht="15" customHeight="1">
      <c r="A68" s="56" t="s">
        <v>376</v>
      </c>
      <c r="B68" s="57" t="s">
        <v>377</v>
      </c>
      <c r="C68" s="58">
        <f>'[1]R1 (301-480)'!BG343</f>
        <v>26071.25917999999</v>
      </c>
      <c r="D68" s="58">
        <f>'[1]R1 (301-480)'!BH343</f>
        <v>12977.904639999999</v>
      </c>
      <c r="E68" s="58">
        <f>'[1]R1 (301-480)'!BI343</f>
        <v>13093.354540000004</v>
      </c>
      <c r="F68" s="58">
        <f>'[1]R1 (301-480)'!BJ343</f>
        <v>0</v>
      </c>
      <c r="G68" s="58">
        <f>'[1]R1 (301-480)'!BK343</f>
        <v>0</v>
      </c>
    </row>
    <row r="69" spans="1:7" ht="15" customHeight="1">
      <c r="A69" s="56" t="s">
        <v>378</v>
      </c>
      <c r="B69" s="57" t="s">
        <v>379</v>
      </c>
      <c r="C69" s="58">
        <f>'[1]R1 (301-480)'!BL343</f>
        <v>1285.10851</v>
      </c>
      <c r="D69" s="58">
        <f>'[1]R1 (301-480)'!BM343</f>
        <v>646.04034</v>
      </c>
      <c r="E69" s="58">
        <f>'[1]R1 (301-480)'!BN343</f>
        <v>639.0681699999999</v>
      </c>
      <c r="F69" s="58">
        <f>'[1]R1 (301-480)'!BO343</f>
        <v>0</v>
      </c>
      <c r="G69" s="58">
        <f>'[1]R1 (301-480)'!BP343</f>
        <v>0</v>
      </c>
    </row>
    <row r="70" spans="1:7" ht="28.5" customHeight="1">
      <c r="A70" s="56" t="s">
        <v>380</v>
      </c>
      <c r="B70" s="57" t="s">
        <v>381</v>
      </c>
      <c r="C70" s="58">
        <f>'[1]R1 (301-480)'!BQ343</f>
        <v>8800.000000000002</v>
      </c>
      <c r="D70" s="58">
        <f>'[1]R1 (301-480)'!BR343</f>
        <v>4617.6</v>
      </c>
      <c r="E70" s="58">
        <f>'[1]R1 (301-480)'!BS343</f>
        <v>4182.400000000001</v>
      </c>
      <c r="F70" s="58">
        <f>'[1]R1 (301-480)'!BT343</f>
        <v>0</v>
      </c>
      <c r="G70" s="58">
        <f>'[1]R1 (301-480)'!BU343</f>
        <v>0</v>
      </c>
    </row>
    <row r="71" spans="1:7" ht="15" customHeight="1">
      <c r="A71" s="56" t="s">
        <v>382</v>
      </c>
      <c r="B71" s="57" t="s">
        <v>383</v>
      </c>
      <c r="C71" s="58">
        <f>'[1]R1 (301-480)'!BV343</f>
        <v>1138.7</v>
      </c>
      <c r="D71" s="58">
        <f>'[1]R1 (301-480)'!BW343</f>
        <v>628</v>
      </c>
      <c r="E71" s="58">
        <f>'[1]R1 (301-480)'!BX343</f>
        <v>510.70000000000005</v>
      </c>
      <c r="F71" s="58">
        <f>'[1]R1 (301-480)'!BY343</f>
        <v>0</v>
      </c>
      <c r="G71" s="58">
        <f>'[1]R1 (301-480)'!BZ343</f>
        <v>0</v>
      </c>
    </row>
    <row r="72" spans="1:7" ht="15" customHeight="1">
      <c r="A72" s="56" t="s">
        <v>384</v>
      </c>
      <c r="B72" s="57" t="s">
        <v>373</v>
      </c>
      <c r="C72" s="58">
        <f>'[1]R1 (301-480)'!CA343</f>
        <v>2120.65</v>
      </c>
      <c r="D72" s="58">
        <f>'[1]R1 (301-480)'!CB343</f>
        <v>1447.9000000000003</v>
      </c>
      <c r="E72" s="58">
        <f>'[1]R1 (301-480)'!CC343</f>
        <v>672.75</v>
      </c>
      <c r="F72" s="58">
        <f>'[1]R1 (301-480)'!CD343</f>
        <v>0</v>
      </c>
      <c r="G72" s="58">
        <f>'[1]R1 (301-480)'!CE343</f>
        <v>0</v>
      </c>
    </row>
    <row r="73" spans="1:7" ht="15" customHeight="1">
      <c r="A73" s="56" t="s">
        <v>385</v>
      </c>
      <c r="B73" s="57" t="s">
        <v>375</v>
      </c>
      <c r="C73" s="58">
        <f>'[1]R1 (301-480)'!CF343</f>
        <v>282</v>
      </c>
      <c r="D73" s="58">
        <f>'[1]R1 (301-480)'!CG343</f>
        <v>128.9</v>
      </c>
      <c r="E73" s="58">
        <f>'[1]R1 (301-480)'!CH343</f>
        <v>153.09999999999997</v>
      </c>
      <c r="F73" s="58">
        <f>'[1]R1 (301-480)'!CI343</f>
        <v>0</v>
      </c>
      <c r="G73" s="58">
        <f>'[1]R1 (301-480)'!CJ343</f>
        <v>0</v>
      </c>
    </row>
    <row r="74" spans="1:7" ht="15" customHeight="1">
      <c r="A74" s="56" t="s">
        <v>386</v>
      </c>
      <c r="B74" s="57" t="s">
        <v>387</v>
      </c>
      <c r="C74" s="58">
        <f>'[1]R1 (301-480)'!CK343</f>
        <v>2148.8</v>
      </c>
      <c r="D74" s="58">
        <f>'[1]R1 (301-480)'!CL343</f>
        <v>1158</v>
      </c>
      <c r="E74" s="58">
        <f>'[1]R1 (301-480)'!CM343</f>
        <v>990.8000000000001</v>
      </c>
      <c r="F74" s="58">
        <f>'[1]R1 (301-480)'!CN343</f>
        <v>0</v>
      </c>
      <c r="G74" s="58">
        <f>'[1]R1 (301-480)'!CO343</f>
        <v>0</v>
      </c>
    </row>
    <row r="75" spans="1:7" ht="15" customHeight="1">
      <c r="A75" s="56" t="s">
        <v>388</v>
      </c>
      <c r="B75" s="57" t="s">
        <v>379</v>
      </c>
      <c r="C75" s="58">
        <f>'[1]R1 (301-480)'!CP343</f>
        <v>159.29999999999998</v>
      </c>
      <c r="D75" s="58">
        <f>'[1]R1 (301-480)'!CQ343</f>
        <v>141.29999999999998</v>
      </c>
      <c r="E75" s="58">
        <f>'[1]R1 (301-480)'!CR343</f>
        <v>18</v>
      </c>
      <c r="F75" s="58">
        <f>'[1]R1 (301-480)'!CS343</f>
        <v>0</v>
      </c>
      <c r="G75" s="58">
        <f>'[1]R1 (301-480)'!CT343</f>
        <v>0</v>
      </c>
    </row>
    <row r="76" spans="1:7" ht="15" customHeight="1">
      <c r="A76" s="56" t="s">
        <v>389</v>
      </c>
      <c r="B76" s="57" t="s">
        <v>390</v>
      </c>
      <c r="C76" s="58">
        <f>'[1]R1 (301-480)'!CU343</f>
        <v>265921.55795100005</v>
      </c>
      <c r="D76" s="58">
        <f>'[1]R1 (301-480)'!CV343</f>
        <v>128638.74756</v>
      </c>
      <c r="E76" s="58">
        <f>'[1]R1 (301-480)'!CW343</f>
        <v>137282.81039099992</v>
      </c>
      <c r="F76" s="58">
        <f>'[1]R1 (301-480)'!CX343</f>
        <v>0</v>
      </c>
      <c r="G76" s="58">
        <f>'[1]R1 (301-480)'!CY343</f>
        <v>0</v>
      </c>
    </row>
    <row r="77" spans="1:7" ht="15" customHeight="1">
      <c r="A77" s="56" t="s">
        <v>391</v>
      </c>
      <c r="B77" s="57" t="s">
        <v>392</v>
      </c>
      <c r="C77" s="58">
        <f>'[1]R1 (301-480)'!CZ343</f>
        <v>1082267.0031899998</v>
      </c>
      <c r="D77" s="58">
        <f>'[1]R1 (301-480)'!DA343</f>
        <v>539979.3333799999</v>
      </c>
      <c r="E77" s="58">
        <f>'[1]R1 (301-480)'!DB343</f>
        <v>542287.6698100005</v>
      </c>
      <c r="F77" s="58">
        <f>'[1]R1 (301-480)'!DC343</f>
        <v>0</v>
      </c>
      <c r="G77" s="58">
        <f>'[1]R1 (301-480)'!DD343</f>
        <v>0</v>
      </c>
    </row>
    <row r="78" spans="1:7" ht="15" customHeight="1">
      <c r="A78" s="56" t="s">
        <v>393</v>
      </c>
      <c r="B78" s="57" t="s">
        <v>394</v>
      </c>
      <c r="C78" s="58">
        <f>'[1]R1 (301-480)'!DE343</f>
        <v>239596.06317000012</v>
      </c>
      <c r="D78" s="58">
        <f>'[1]R1 (301-480)'!DF343</f>
        <v>100838.67919</v>
      </c>
      <c r="E78" s="58">
        <f>'[1]R1 (301-480)'!DG343</f>
        <v>138757.38398</v>
      </c>
      <c r="F78" s="58">
        <f>'[1]R1 (301-480)'!DH343</f>
        <v>0</v>
      </c>
      <c r="G78" s="58">
        <f>'[1]R1 (301-480)'!DI343</f>
        <v>0</v>
      </c>
    </row>
    <row r="79" spans="1:7" ht="15" customHeight="1">
      <c r="A79" s="56" t="s">
        <v>395</v>
      </c>
      <c r="B79" s="57" t="s">
        <v>396</v>
      </c>
      <c r="C79" s="58">
        <f>'[1]R1 (301-480)'!DJ343</f>
        <v>25450.303170000003</v>
      </c>
      <c r="D79" s="58">
        <f>'[1]R1 (301-480)'!DK343</f>
        <v>12157.609190000003</v>
      </c>
      <c r="E79" s="58">
        <f>'[1]R1 (301-480)'!DL343</f>
        <v>13292.69398</v>
      </c>
      <c r="F79" s="58">
        <f>'[1]R1 (301-480)'!DM343</f>
        <v>0</v>
      </c>
      <c r="G79" s="58">
        <f>'[1]R1 (301-480)'!DN343</f>
        <v>0</v>
      </c>
    </row>
    <row r="80" spans="1:7" ht="15" customHeight="1">
      <c r="A80" s="56" t="s">
        <v>397</v>
      </c>
      <c r="B80" s="57" t="s">
        <v>398</v>
      </c>
      <c r="C80" s="58">
        <f>'[1]R1 (301-480)'!DO343</f>
        <v>475792.5341799997</v>
      </c>
      <c r="D80" s="58">
        <f>'[1]R1 (301-480)'!DP343</f>
        <v>163296.1526400001</v>
      </c>
      <c r="E80" s="58">
        <f>'[1]R1 (301-480)'!DQ343</f>
        <v>312496.38153999986</v>
      </c>
      <c r="F80" s="58">
        <f>'[1]R1 (301-480)'!DR343</f>
        <v>0</v>
      </c>
      <c r="G80" s="58">
        <f>'[1]R1 (301-480)'!DS343</f>
        <v>0</v>
      </c>
    </row>
    <row r="81" spans="1:7" ht="15" customHeight="1">
      <c r="A81" s="56" t="s">
        <v>399</v>
      </c>
      <c r="B81" s="57" t="s">
        <v>400</v>
      </c>
      <c r="C81" s="58">
        <f>'[1]R1 (301-480)'!DT343</f>
        <v>89858.54999999996</v>
      </c>
      <c r="D81" s="58">
        <f>'[1]R1 (301-480)'!DU343</f>
        <v>52549.99999999999</v>
      </c>
      <c r="E81" s="58">
        <f>'[1]R1 (301-480)'!DV343</f>
        <v>37308.549999999996</v>
      </c>
      <c r="F81" s="58">
        <f>'[1]R1 (301-480)'!DW343</f>
        <v>0</v>
      </c>
      <c r="G81" s="58">
        <f>'[1]R1 (301-480)'!DX343</f>
        <v>0</v>
      </c>
    </row>
    <row r="82" spans="1:7" ht="15" customHeight="1">
      <c r="A82" s="56" t="s">
        <v>401</v>
      </c>
      <c r="B82" s="57" t="s">
        <v>402</v>
      </c>
      <c r="C82" s="58">
        <f>'[1]R1 (301-480)'!DY343</f>
        <v>7506.4</v>
      </c>
      <c r="D82" s="58">
        <f>'[1]R1 (301-480)'!DZ343</f>
        <v>167.20000000000002</v>
      </c>
      <c r="E82" s="58">
        <f>'[1]R1 (301-480)'!EA343</f>
        <v>7339.2</v>
      </c>
      <c r="F82" s="58">
        <f>'[1]R1 (301-480)'!EB343</f>
        <v>0</v>
      </c>
      <c r="G82" s="58">
        <f>'[1]R1 (301-480)'!EC343</f>
        <v>0</v>
      </c>
    </row>
    <row r="83" spans="1:7" ht="15" customHeight="1">
      <c r="A83" s="56" t="s">
        <v>403</v>
      </c>
      <c r="B83" s="57" t="s">
        <v>404</v>
      </c>
      <c r="C83" s="58">
        <f>'[1]R1 (301-480)'!ED343</f>
        <v>32642.569999999992</v>
      </c>
      <c r="D83" s="58">
        <f>'[1]R1 (301-480)'!EE343</f>
        <v>16840.399999999994</v>
      </c>
      <c r="E83" s="58">
        <f>'[1]R1 (301-480)'!EF343</f>
        <v>15802.17</v>
      </c>
      <c r="F83" s="58">
        <f>'[1]R1 (301-480)'!EG343</f>
        <v>0</v>
      </c>
      <c r="G83" s="58">
        <f>'[1]R1 (301-480)'!EH343</f>
        <v>0</v>
      </c>
    </row>
    <row r="84" spans="1:7" ht="15" customHeight="1">
      <c r="A84" s="56" t="s">
        <v>405</v>
      </c>
      <c r="B84" s="57" t="s">
        <v>406</v>
      </c>
      <c r="C84" s="58">
        <f>'[1]R1 (301-480)'!EI343</f>
        <v>6233</v>
      </c>
      <c r="D84" s="58">
        <f>'[1]R1 (301-480)'!EJ343</f>
        <v>6233</v>
      </c>
      <c r="E84" s="58">
        <f>'[1]R1 (301-480)'!EK343</f>
        <v>0</v>
      </c>
      <c r="F84" s="58">
        <f>'[1]R1 (301-480)'!EL343</f>
        <v>0</v>
      </c>
      <c r="G84" s="58">
        <f>'[1]R1 (301-480)'!EM343</f>
        <v>0</v>
      </c>
    </row>
    <row r="85" spans="1:7" ht="15" customHeight="1">
      <c r="A85" s="56" t="s">
        <v>407</v>
      </c>
      <c r="B85" s="57" t="s">
        <v>408</v>
      </c>
      <c r="C85" s="58">
        <f>'[1]R1 (301-480)'!EN343</f>
        <v>6314938.652529998</v>
      </c>
      <c r="D85" s="58">
        <f>'[1]R1 (301-480)'!EO343</f>
        <v>3148578.7324999995</v>
      </c>
      <c r="E85" s="58">
        <f>'[1]R1 (301-480)'!EP343</f>
        <v>3166359.9200299997</v>
      </c>
      <c r="F85" s="58">
        <f>'[1]R1 (301-480)'!EQ343</f>
        <v>0</v>
      </c>
      <c r="G85" s="58">
        <f>'[1]R1 (301-480)'!ER343</f>
        <v>0</v>
      </c>
    </row>
    <row r="86" spans="1:7" ht="15" customHeight="1">
      <c r="A86" s="56" t="s">
        <v>409</v>
      </c>
      <c r="B86" s="57" t="s">
        <v>410</v>
      </c>
      <c r="C86" s="58">
        <f>'[1]R1 (301-480)'!ES343</f>
        <v>2083.8</v>
      </c>
      <c r="D86" s="58">
        <f>'[1]R1 (301-480)'!ET343</f>
        <v>1984.7</v>
      </c>
      <c r="E86" s="58">
        <f>'[1]R1 (301-480)'!EU343</f>
        <v>99.1</v>
      </c>
      <c r="F86" s="58">
        <f>'[1]R1 (301-480)'!EV343</f>
        <v>0</v>
      </c>
      <c r="G86" s="58">
        <f>'[1]R1 (301-480)'!EW343</f>
        <v>0</v>
      </c>
    </row>
    <row r="87" spans="1:7" s="55" customFormat="1" ht="15" customHeight="1">
      <c r="A87" s="53"/>
      <c r="B87" s="54" t="s">
        <v>443</v>
      </c>
      <c r="C87" s="53"/>
      <c r="D87" s="53"/>
      <c r="E87" s="53"/>
      <c r="F87" s="53"/>
      <c r="G87" s="53"/>
    </row>
    <row r="88" spans="1:7" ht="15" customHeight="1">
      <c r="A88" s="56" t="s">
        <v>411</v>
      </c>
      <c r="B88" s="57" t="s">
        <v>412</v>
      </c>
      <c r="C88" s="58">
        <f>'[1]R1 (301-480)'!EX343</f>
        <v>2688795.7288300004</v>
      </c>
      <c r="D88" s="58">
        <f>'[1]R1 (301-480)'!EY343</f>
        <v>1142662.1008009997</v>
      </c>
      <c r="E88" s="58">
        <f>'[1]R1 (301-480)'!EZ343</f>
        <v>1546133.6280289995</v>
      </c>
      <c r="F88" s="58">
        <f>'[1]R1 (301-480)'!FA343</f>
        <v>0</v>
      </c>
      <c r="G88" s="58">
        <f>'[1]R1 (301-480)'!FB343</f>
        <v>0</v>
      </c>
    </row>
    <row r="89" spans="1:7" ht="15" customHeight="1">
      <c r="A89" s="56" t="s">
        <v>413</v>
      </c>
      <c r="B89" s="57" t="s">
        <v>414</v>
      </c>
      <c r="C89" s="58">
        <f>'[1]R1 (301-480)'!FC343</f>
        <v>279263.53705999994</v>
      </c>
      <c r="D89" s="58">
        <f>'[1]R1 (301-480)'!FD343</f>
        <v>93755.34294000005</v>
      </c>
      <c r="E89" s="58">
        <f>'[1]R1 (301-480)'!FE343</f>
        <v>185508.19412000006</v>
      </c>
      <c r="F89" s="58">
        <f>'[1]R1 (301-480)'!FF343</f>
        <v>0</v>
      </c>
      <c r="G89" s="58">
        <f>'[1]R1 (301-480)'!FG343</f>
        <v>0</v>
      </c>
    </row>
    <row r="90" spans="1:7" ht="15" customHeight="1">
      <c r="A90" s="56" t="s">
        <v>415</v>
      </c>
      <c r="B90" s="57" t="s">
        <v>416</v>
      </c>
      <c r="C90" s="58">
        <f>'[1]R1 (301-480)'!FH343</f>
        <v>-70.80000000000001</v>
      </c>
      <c r="D90" s="58">
        <f>'[1]R1 (301-480)'!FI343</f>
        <v>-2.3000000000000007</v>
      </c>
      <c r="E90" s="58">
        <f>'[1]R1 (301-480)'!FJ343</f>
        <v>-68.5</v>
      </c>
      <c r="F90" s="58">
        <f>'[1]R1 (301-480)'!FK343</f>
        <v>0</v>
      </c>
      <c r="G90" s="58">
        <f>'[1]R1 (301-480)'!FL343</f>
        <v>0</v>
      </c>
    </row>
    <row r="91" spans="1:7" ht="15" customHeight="1">
      <c r="A91" s="56" t="s">
        <v>417</v>
      </c>
      <c r="B91" s="57" t="s">
        <v>418</v>
      </c>
      <c r="C91" s="58">
        <f>'[1]R1 (301-480)'!FM343</f>
        <v>-416742.34314000007</v>
      </c>
      <c r="D91" s="58">
        <f>'[1]R1 (301-480)'!FN343</f>
        <v>-92009.69481999996</v>
      </c>
      <c r="E91" s="58">
        <f>'[1]R1 (301-480)'!FO343</f>
        <v>-324542.04831999994</v>
      </c>
      <c r="F91" s="58">
        <f>'[1]R1 (301-480)'!FP343</f>
        <v>0</v>
      </c>
      <c r="G91" s="58">
        <f>'[1]R1 (301-480)'!FQ343</f>
        <v>0</v>
      </c>
    </row>
    <row r="92" spans="1:7" ht="15" customHeight="1">
      <c r="A92" s="56" t="s">
        <v>419</v>
      </c>
      <c r="B92" s="57" t="s">
        <v>420</v>
      </c>
      <c r="C92" s="58">
        <f>'[1]R1 (301-480)'!FR343</f>
        <v>-1956.7900000000002</v>
      </c>
      <c r="D92" s="58">
        <f>'[1]R1 (301-480)'!FS343</f>
        <v>-1893.49</v>
      </c>
      <c r="E92" s="58">
        <f>'[1]R1 (301-480)'!FT343</f>
        <v>-63.3</v>
      </c>
      <c r="F92" s="58">
        <f>'[1]R1 (301-480)'!FU343</f>
        <v>0</v>
      </c>
      <c r="G92" s="58">
        <f>'[1]R1 (301-480)'!FV343</f>
        <v>0</v>
      </c>
    </row>
    <row r="93" spans="1:7" s="55" customFormat="1" ht="15" customHeight="1">
      <c r="A93" s="53"/>
      <c r="B93" s="54" t="s">
        <v>444</v>
      </c>
      <c r="C93" s="53"/>
      <c r="D93" s="53"/>
      <c r="E93" s="53"/>
      <c r="F93" s="53"/>
      <c r="G93" s="53"/>
    </row>
    <row r="94" spans="1:7" ht="15" customHeight="1">
      <c r="A94" s="56" t="s">
        <v>421</v>
      </c>
      <c r="B94" s="57" t="s">
        <v>422</v>
      </c>
      <c r="C94" s="58">
        <f>'[1]R1 (301-480)'!FW343</f>
        <v>338347.9698100002</v>
      </c>
      <c r="D94" s="58">
        <f>'[1]R1 (301-480)'!FX343</f>
        <v>160837.48788</v>
      </c>
      <c r="E94" s="58">
        <f>'[1]R1 (301-480)'!FY343</f>
        <v>177510.48192999998</v>
      </c>
      <c r="F94" s="58">
        <f>'[1]R1 (301-480)'!FZ343</f>
        <v>0</v>
      </c>
      <c r="G94" s="58">
        <f>'[1]R1 (301-480)'!GA343</f>
        <v>0</v>
      </c>
    </row>
    <row r="95" spans="1:7" ht="15" customHeight="1">
      <c r="A95" s="56" t="s">
        <v>423</v>
      </c>
      <c r="B95" s="57" t="s">
        <v>424</v>
      </c>
      <c r="C95" s="58">
        <f>'[1]R1 (301-480)'!GB343</f>
        <v>278123.1546100001</v>
      </c>
      <c r="D95" s="58">
        <f>'[1]R1 (301-480)'!GC343</f>
        <v>137452.04024999996</v>
      </c>
      <c r="E95" s="58">
        <f>'[1]R1 (301-480)'!GD343</f>
        <v>140671.11435999998</v>
      </c>
      <c r="F95" s="58">
        <f>'[1]R1 (301-480)'!GE343</f>
        <v>0</v>
      </c>
      <c r="G95" s="58">
        <f>'[1]R1 (301-480)'!GF343</f>
        <v>0</v>
      </c>
    </row>
    <row r="96" spans="1:7" ht="15" customHeight="1">
      <c r="A96" s="56" t="s">
        <v>425</v>
      </c>
      <c r="B96" s="57" t="s">
        <v>426</v>
      </c>
      <c r="C96" s="58">
        <f>'[1]R1 (301-480)'!GG343</f>
        <v>58.1</v>
      </c>
      <c r="D96" s="58">
        <f>'[1]R1 (301-480)'!GH343</f>
        <v>58.1</v>
      </c>
      <c r="E96" s="58">
        <f>'[1]R1 (301-480)'!GI343</f>
        <v>0</v>
      </c>
      <c r="F96" s="58">
        <f>'[1]R1 (301-480)'!GJ343</f>
        <v>0</v>
      </c>
      <c r="G96" s="58">
        <f>'[1]R1 (301-480)'!GK343</f>
        <v>0</v>
      </c>
    </row>
    <row r="97" spans="1:7" ht="15" customHeight="1">
      <c r="A97" s="56" t="s">
        <v>427</v>
      </c>
      <c r="B97" s="57" t="s">
        <v>428</v>
      </c>
      <c r="C97" s="58">
        <f>'[1]R1 (301-480)'!GL343</f>
        <v>356.00368999999995</v>
      </c>
      <c r="D97" s="58">
        <f>'[1]R1 (301-480)'!GM343</f>
        <v>198.61671</v>
      </c>
      <c r="E97" s="58">
        <f>'[1]R1 (301-480)'!GN343</f>
        <v>157.38698</v>
      </c>
      <c r="F97" s="58">
        <f>'[1]R1 (301-480)'!GO343</f>
        <v>0</v>
      </c>
      <c r="G97" s="58">
        <f>'[1]R1 (301-480)'!GP343</f>
        <v>0</v>
      </c>
    </row>
    <row r="98" spans="1:7" ht="15" customHeight="1">
      <c r="A98" s="56" t="s">
        <v>429</v>
      </c>
      <c r="B98" s="57" t="s">
        <v>430</v>
      </c>
      <c r="C98" s="58">
        <f>'[1]R1 (301-480)'!GQ343</f>
        <v>6188.49</v>
      </c>
      <c r="D98" s="58">
        <f>'[1]R1 (301-480)'!GR343</f>
        <v>2587.42</v>
      </c>
      <c r="E98" s="58">
        <f>'[1]R1 (301-480)'!GS343</f>
        <v>3601.07</v>
      </c>
      <c r="F98" s="58">
        <f>'[1]R1 (301-480)'!GT343</f>
        <v>0</v>
      </c>
      <c r="G98" s="58">
        <f>'[1]R1 (301-480)'!GU343</f>
        <v>0</v>
      </c>
    </row>
    <row r="99" spans="1:7" s="55" customFormat="1" ht="15" customHeight="1">
      <c r="A99" s="53"/>
      <c r="B99" s="54" t="s">
        <v>445</v>
      </c>
      <c r="C99" s="53"/>
      <c r="D99" s="53"/>
      <c r="E99" s="53"/>
      <c r="F99" s="53"/>
      <c r="G99" s="53"/>
    </row>
    <row r="100" spans="1:7" s="55" customFormat="1" ht="15" customHeight="1">
      <c r="A100" s="53" t="s">
        <v>431</v>
      </c>
      <c r="B100" s="54" t="s">
        <v>432</v>
      </c>
      <c r="C100" s="62">
        <f>'[1]R1 (301-480)'!GV343</f>
        <v>2711682.0618999987</v>
      </c>
      <c r="D100" s="62">
        <f>'[1]R1 (301-480)'!GW343</f>
        <v>1239365.9450009991</v>
      </c>
      <c r="E100" s="62">
        <f>'[1]R1 (301-480)'!GX343</f>
        <v>1472316.1168990002</v>
      </c>
      <c r="F100" s="62">
        <f>'[1]R1 (301-480)'!GY343</f>
        <v>0</v>
      </c>
      <c r="G100" s="62">
        <f>'[1]R1 (301-480)'!GZ343</f>
        <v>0</v>
      </c>
    </row>
    <row r="101" spans="1:7" s="55" customFormat="1" ht="15" customHeight="1">
      <c r="A101" s="53" t="s">
        <v>433</v>
      </c>
      <c r="B101" s="54" t="s">
        <v>434</v>
      </c>
      <c r="C101" s="62">
        <f>'[1]R1 (301-480)'!HA343</f>
        <v>-506858.38895999984</v>
      </c>
      <c r="D101" s="62">
        <f>'[1]R1 (301-480)'!HB343</f>
        <v>-260467.19395999998</v>
      </c>
      <c r="E101" s="62">
        <f>'[1]R1 (301-480)'!HC343</f>
        <v>-246391.19499999998</v>
      </c>
      <c r="F101" s="62">
        <f>'[1]R1 (301-480)'!HD343</f>
        <v>0</v>
      </c>
      <c r="G101" s="62">
        <f>'[1]R1 (301-480)'!HE343</f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9"/>
  <sheetViews>
    <sheetView workbookViewId="0" topLeftCell="A1">
      <selection activeCell="B13" sqref="B13"/>
    </sheetView>
  </sheetViews>
  <sheetFormatPr defaultColWidth="9.00390625" defaultRowHeight="12.75"/>
  <cols>
    <col min="1" max="1" width="5.25390625" style="59" customWidth="1"/>
    <col min="2" max="2" width="100.25390625" style="59" customWidth="1"/>
    <col min="3" max="3" width="9.875" style="59" customWidth="1"/>
    <col min="4" max="4" width="9.00390625" style="59" customWidth="1"/>
    <col min="5" max="5" width="9.875" style="59" customWidth="1"/>
    <col min="6" max="6" width="8.375" style="59" customWidth="1"/>
    <col min="7" max="7" width="8.125" style="59" customWidth="1"/>
    <col min="8" max="8" width="11.75390625" style="59" bestFit="1" customWidth="1"/>
    <col min="9" max="16384" width="9.125" style="59" customWidth="1"/>
  </cols>
  <sheetData>
    <row r="1" spans="1:7" s="52" customFormat="1" ht="47.25" customHeight="1">
      <c r="A1" s="51" t="s">
        <v>435</v>
      </c>
      <c r="B1" s="51" t="s">
        <v>436</v>
      </c>
      <c r="C1" s="51" t="s">
        <v>446</v>
      </c>
      <c r="D1" s="51" t="s">
        <v>447</v>
      </c>
      <c r="E1" s="51" t="s">
        <v>4</v>
      </c>
      <c r="F1" s="51" t="s">
        <v>5</v>
      </c>
      <c r="G1" s="51" t="s">
        <v>6</v>
      </c>
    </row>
    <row r="2" spans="1:7" s="55" customFormat="1" ht="15" customHeight="1">
      <c r="A2" s="53"/>
      <c r="B2" s="53" t="s">
        <v>437</v>
      </c>
      <c r="C2" s="53"/>
      <c r="D2" s="53"/>
      <c r="E2" s="53"/>
      <c r="F2" s="53"/>
      <c r="G2" s="53"/>
    </row>
    <row r="3" spans="1:7" ht="15" customHeight="1">
      <c r="A3" s="56" t="s">
        <v>7</v>
      </c>
      <c r="B3" s="56" t="s">
        <v>8</v>
      </c>
      <c r="C3" s="58">
        <f>'[2]R1 (010-300)'!E64</f>
        <v>0</v>
      </c>
      <c r="D3" s="58">
        <f>'[2]R1 (010-300)'!F64</f>
        <v>0</v>
      </c>
      <c r="E3" s="58">
        <f>'[2]R1 (010-300)'!G64</f>
        <v>0</v>
      </c>
      <c r="F3" s="58">
        <f>'[2]R1 (010-300)'!H64</f>
        <v>0</v>
      </c>
      <c r="G3" s="58">
        <f>'[2]R1 (010-300)'!I64</f>
        <v>0</v>
      </c>
    </row>
    <row r="4" spans="1:7" ht="15" customHeight="1">
      <c r="A4" s="56" t="s">
        <v>9</v>
      </c>
      <c r="B4" s="56" t="s">
        <v>10</v>
      </c>
      <c r="C4" s="58">
        <f>'[2]R1 (010-300)'!J64</f>
        <v>0</v>
      </c>
      <c r="D4" s="58">
        <f>'[2]R1 (010-300)'!K64</f>
        <v>0</v>
      </c>
      <c r="E4" s="58">
        <f>'[2]R1 (010-300)'!L64</f>
        <v>0</v>
      </c>
      <c r="F4" s="58">
        <f>'[2]R1 (010-300)'!M64</f>
        <v>0</v>
      </c>
      <c r="G4" s="58">
        <f>'[2]R1 (010-300)'!N64</f>
        <v>0</v>
      </c>
    </row>
    <row r="5" spans="1:7" ht="15" customHeight="1">
      <c r="A5" s="56" t="s">
        <v>11</v>
      </c>
      <c r="B5" s="56" t="s">
        <v>12</v>
      </c>
      <c r="C5" s="58">
        <f>'[2]R1 (010-300)'!O64</f>
        <v>0</v>
      </c>
      <c r="D5" s="58">
        <f>'[2]R1 (010-300)'!P64</f>
        <v>0</v>
      </c>
      <c r="E5" s="58">
        <f>'[2]R1 (010-300)'!Q64</f>
        <v>0</v>
      </c>
      <c r="F5" s="58">
        <f>'[2]R1 (010-300)'!R64</f>
        <v>0</v>
      </c>
      <c r="G5" s="58">
        <f>'[2]R1 (010-300)'!S64</f>
        <v>0</v>
      </c>
    </row>
    <row r="6" spans="1:7" ht="15" customHeight="1">
      <c r="A6" s="56" t="s">
        <v>13</v>
      </c>
      <c r="B6" s="56" t="s">
        <v>14</v>
      </c>
      <c r="C6" s="58">
        <f>'[2]R1 (010-300)'!T64</f>
        <v>0</v>
      </c>
      <c r="D6" s="58">
        <f>'[2]R1 (010-300)'!U64</f>
        <v>0</v>
      </c>
      <c r="E6" s="58">
        <f>'[2]R1 (010-300)'!V64</f>
        <v>0</v>
      </c>
      <c r="F6" s="58">
        <f>'[2]R1 (010-300)'!W64</f>
        <v>0</v>
      </c>
      <c r="G6" s="58">
        <f>'[2]R1 (010-300)'!X64</f>
        <v>0</v>
      </c>
    </row>
    <row r="7" spans="1:7" ht="15" customHeight="1">
      <c r="A7" s="56" t="s">
        <v>15</v>
      </c>
      <c r="B7" s="56" t="s">
        <v>16</v>
      </c>
      <c r="C7" s="58">
        <f>'[2]R1 (010-300)'!Y64</f>
        <v>0</v>
      </c>
      <c r="D7" s="58">
        <f>'[2]R1 (010-300)'!Z64</f>
        <v>0</v>
      </c>
      <c r="E7" s="58">
        <f>'[2]R1 (010-300)'!AA64</f>
        <v>0</v>
      </c>
      <c r="F7" s="58">
        <f>'[2]R1 (010-300)'!AB64</f>
        <v>0</v>
      </c>
      <c r="G7" s="58">
        <f>'[2]R1 (010-300)'!AC64</f>
        <v>0</v>
      </c>
    </row>
    <row r="8" spans="1:7" ht="15" customHeight="1">
      <c r="A8" s="56" t="s">
        <v>17</v>
      </c>
      <c r="B8" s="56" t="s">
        <v>18</v>
      </c>
      <c r="C8" s="58">
        <f>'[2]R1 (010-300)'!AD64</f>
        <v>0</v>
      </c>
      <c r="D8" s="58">
        <f>'[2]R1 (010-300)'!AE64</f>
        <v>0</v>
      </c>
      <c r="E8" s="58">
        <f>'[2]R1 (010-300)'!AF64</f>
        <v>0</v>
      </c>
      <c r="F8" s="58">
        <f>'[2]R1 (010-300)'!AG64</f>
        <v>0</v>
      </c>
      <c r="G8" s="58">
        <f>'[2]R1 (010-300)'!AH64</f>
        <v>0</v>
      </c>
    </row>
    <row r="9" spans="1:8" ht="15" customHeight="1">
      <c r="A9" s="56" t="s">
        <v>19</v>
      </c>
      <c r="B9" s="56" t="s">
        <v>20</v>
      </c>
      <c r="C9" s="58">
        <f>'[2]R1 (010-300)'!AI64</f>
        <v>0</v>
      </c>
      <c r="D9" s="58">
        <f>'[2]R1 (010-300)'!AJ64</f>
        <v>0</v>
      </c>
      <c r="E9" s="58">
        <f>'[2]R1 (010-300)'!AK64</f>
        <v>0</v>
      </c>
      <c r="F9" s="58">
        <f>'[2]R1 (010-300)'!AL64</f>
        <v>0</v>
      </c>
      <c r="G9" s="58">
        <f>'[2]R1 (010-300)'!AM64</f>
        <v>0</v>
      </c>
      <c r="H9" s="60"/>
    </row>
    <row r="10" spans="1:7" ht="15" customHeight="1">
      <c r="A10" s="56" t="s">
        <v>21</v>
      </c>
      <c r="B10" s="56" t="s">
        <v>22</v>
      </c>
      <c r="C10" s="61"/>
      <c r="D10" s="58">
        <f>'[2]R1 (010-300)'!AO64</f>
        <v>0</v>
      </c>
      <c r="E10" s="58">
        <f>'[2]R1 (010-300)'!AP64</f>
        <v>0</v>
      </c>
      <c r="F10" s="58">
        <f>'[2]R1 (010-300)'!AQ64</f>
        <v>0</v>
      </c>
      <c r="G10" s="58">
        <f>'[2]R1 (010-300)'!AR64</f>
        <v>0</v>
      </c>
    </row>
    <row r="11" spans="1:7" ht="24" customHeight="1">
      <c r="A11" s="56" t="s">
        <v>23</v>
      </c>
      <c r="B11" s="56" t="s">
        <v>24</v>
      </c>
      <c r="C11" s="61"/>
      <c r="D11" s="58">
        <f>'[2]R1 (010-300)'!AT64</f>
        <v>0</v>
      </c>
      <c r="E11" s="58">
        <f>'[2]R1 (010-300)'!AU64</f>
        <v>0</v>
      </c>
      <c r="F11" s="58">
        <f>'[2]R1 (010-300)'!AV64</f>
        <v>0</v>
      </c>
      <c r="G11" s="58">
        <f>'[2]R1 (010-300)'!AW64</f>
        <v>0</v>
      </c>
    </row>
    <row r="12" spans="1:7" ht="15" customHeight="1">
      <c r="A12" s="56" t="s">
        <v>25</v>
      </c>
      <c r="B12" s="56" t="s">
        <v>26</v>
      </c>
      <c r="C12" s="61"/>
      <c r="D12" s="58">
        <f>'[2]R1 (010-300)'!AY64</f>
        <v>0</v>
      </c>
      <c r="E12" s="58">
        <f>'[2]R1 (010-300)'!AZ64</f>
        <v>0</v>
      </c>
      <c r="F12" s="58">
        <f>'[2]R1 (010-300)'!BA64</f>
        <v>0</v>
      </c>
      <c r="G12" s="58">
        <f>'[2]R1 (010-300)'!BB64</f>
        <v>0</v>
      </c>
    </row>
    <row r="13" spans="1:7" ht="15" customHeight="1">
      <c r="A13" s="56" t="s">
        <v>27</v>
      </c>
      <c r="B13" s="56" t="s">
        <v>28</v>
      </c>
      <c r="C13" s="61"/>
      <c r="D13" s="58">
        <f>'[2]R1 (010-300)'!BD64</f>
        <v>0</v>
      </c>
      <c r="E13" s="58">
        <f>'[2]R1 (010-300)'!BE64</f>
        <v>0</v>
      </c>
      <c r="F13" s="58">
        <f>'[2]R1 (010-300)'!BF64</f>
        <v>0</v>
      </c>
      <c r="G13" s="58">
        <f>'[2]R1 (010-300)'!BG64</f>
        <v>0</v>
      </c>
    </row>
    <row r="14" spans="1:7" s="55" customFormat="1" ht="25.5" customHeight="1">
      <c r="A14" s="53" t="s">
        <v>29</v>
      </c>
      <c r="B14" s="53" t="s">
        <v>30</v>
      </c>
      <c r="C14" s="62">
        <f>'[2]R1 (010-300)'!BH64</f>
        <v>0</v>
      </c>
      <c r="D14" s="62">
        <f>'[2]R1 (010-300)'!BI64</f>
        <v>0</v>
      </c>
      <c r="E14" s="62">
        <f>'[2]R1 (010-300)'!BJ64</f>
        <v>0</v>
      </c>
      <c r="F14" s="62">
        <f>'[2]R1 (010-300)'!BK64</f>
        <v>0</v>
      </c>
      <c r="G14" s="62">
        <f>'[2]R1 (010-300)'!BL64</f>
        <v>0</v>
      </c>
    </row>
    <row r="15" spans="1:7" s="55" customFormat="1" ht="15" customHeight="1">
      <c r="A15" s="53"/>
      <c r="B15" s="53" t="s">
        <v>438</v>
      </c>
      <c r="C15" s="53"/>
      <c r="D15" s="53"/>
      <c r="E15" s="53"/>
      <c r="F15" s="53"/>
      <c r="G15" s="53"/>
    </row>
    <row r="16" spans="1:7" ht="15" customHeight="1">
      <c r="A16" s="56" t="s">
        <v>31</v>
      </c>
      <c r="B16" s="56" t="s">
        <v>32</v>
      </c>
      <c r="C16" s="58">
        <f>'[2]R1 (010-300)'!BM64</f>
        <v>770460.9000000001</v>
      </c>
      <c r="D16" s="58">
        <f>'[2]R1 (010-300)'!BN64</f>
        <v>419099.79999999976</v>
      </c>
      <c r="E16" s="58">
        <f>'[2]R1 (010-300)'!BO64</f>
        <v>351361.09999999986</v>
      </c>
      <c r="F16" s="58">
        <f>'[2]R1 (010-300)'!BP64</f>
        <v>0</v>
      </c>
      <c r="G16" s="58">
        <f>'[2]R1 (010-300)'!BQ64</f>
        <v>0</v>
      </c>
    </row>
    <row r="17" spans="1:7" ht="15" customHeight="1">
      <c r="A17" s="56" t="s">
        <v>33</v>
      </c>
      <c r="B17" s="56" t="s">
        <v>18</v>
      </c>
      <c r="C17" s="58">
        <f>'[2]R1 (010-300)'!BR64</f>
        <v>16341.7</v>
      </c>
      <c r="D17" s="58">
        <f>'[2]R1 (010-300)'!BS64</f>
        <v>6594.1</v>
      </c>
      <c r="E17" s="58">
        <f>'[2]R1 (010-300)'!BT64</f>
        <v>9747.6</v>
      </c>
      <c r="F17" s="58">
        <f>'[2]R1 (010-300)'!BU64</f>
        <v>0</v>
      </c>
      <c r="G17" s="58">
        <f>'[2]R1 (010-300)'!BV64</f>
        <v>0</v>
      </c>
    </row>
    <row r="18" spans="1:7" ht="15" customHeight="1">
      <c r="A18" s="56" t="s">
        <v>34</v>
      </c>
      <c r="B18" s="56" t="s">
        <v>35</v>
      </c>
      <c r="C18" s="58">
        <f>'[2]R1 (010-300)'!BW64</f>
        <v>16322.900000000001</v>
      </c>
      <c r="D18" s="58">
        <f>'[2]R1 (010-300)'!BX64</f>
        <v>6585.700000000001</v>
      </c>
      <c r="E18" s="58">
        <f>'[2]R1 (010-300)'!BY64</f>
        <v>9737.2</v>
      </c>
      <c r="F18" s="58">
        <f>'[2]R1 (010-300)'!BZ64</f>
        <v>0</v>
      </c>
      <c r="G18" s="58">
        <f>'[2]R1 (010-300)'!CA64</f>
        <v>0</v>
      </c>
    </row>
    <row r="19" spans="1:7" s="55" customFormat="1" ht="25.5" customHeight="1">
      <c r="A19" s="53" t="s">
        <v>36</v>
      </c>
      <c r="B19" s="53" t="s">
        <v>37</v>
      </c>
      <c r="C19" s="62">
        <f>'[2]R1 (010-300)'!CB64</f>
        <v>861030.4000000001</v>
      </c>
      <c r="D19" s="62">
        <f>'[2]R1 (010-300)'!CC64</f>
        <v>483500.9</v>
      </c>
      <c r="E19" s="62">
        <f>'[2]R1 (010-300)'!CD64</f>
        <v>377529.5000000001</v>
      </c>
      <c r="F19" s="62">
        <f>'[2]R1 (010-300)'!CE64</f>
        <v>0</v>
      </c>
      <c r="G19" s="62">
        <f>'[2]R1 (010-300)'!CF64</f>
        <v>0</v>
      </c>
    </row>
    <row r="20" spans="1:7" s="55" customFormat="1" ht="15" customHeight="1">
      <c r="A20" s="53"/>
      <c r="B20" s="53" t="s">
        <v>439</v>
      </c>
      <c r="C20" s="53"/>
      <c r="D20" s="53"/>
      <c r="E20" s="53"/>
      <c r="F20" s="53"/>
      <c r="G20" s="53"/>
    </row>
    <row r="21" spans="1:7" ht="15" customHeight="1">
      <c r="A21" s="56" t="s">
        <v>38</v>
      </c>
      <c r="B21" s="56" t="s">
        <v>39</v>
      </c>
      <c r="C21" s="58">
        <f>'[2]R1 (010-300)'!CG64</f>
        <v>0</v>
      </c>
      <c r="D21" s="58">
        <f>'[2]R1 (010-300)'!CH64</f>
        <v>0</v>
      </c>
      <c r="E21" s="58">
        <f>'[2]R1 (010-300)'!CI64</f>
        <v>0</v>
      </c>
      <c r="F21" s="58">
        <f>'[2]R1 (010-300)'!CJ64</f>
        <v>0</v>
      </c>
      <c r="G21" s="58">
        <f>'[2]R1 (010-300)'!CK64</f>
        <v>0</v>
      </c>
    </row>
    <row r="22" spans="1:7" ht="15" customHeight="1">
      <c r="A22" s="56" t="s">
        <v>40</v>
      </c>
      <c r="B22" s="56" t="s">
        <v>291</v>
      </c>
      <c r="C22" s="58">
        <f>'[2]R1 (010-300)'!CL64</f>
        <v>0</v>
      </c>
      <c r="D22" s="58">
        <f>'[2]R1 (010-300)'!CM64</f>
        <v>0</v>
      </c>
      <c r="E22" s="58">
        <f>'[2]R1 (010-300)'!CN64</f>
        <v>0</v>
      </c>
      <c r="F22" s="58">
        <f>'[2]R1 (010-300)'!CO64</f>
        <v>0</v>
      </c>
      <c r="G22" s="58">
        <f>'[2]R1 (010-300)'!CP64</f>
        <v>0</v>
      </c>
    </row>
    <row r="23" spans="1:7" ht="15" customHeight="1">
      <c r="A23" s="56" t="s">
        <v>292</v>
      </c>
      <c r="B23" s="56" t="s">
        <v>293</v>
      </c>
      <c r="C23" s="58">
        <f>'[2]R1 (010-300)'!CQ64</f>
        <v>0</v>
      </c>
      <c r="D23" s="58">
        <f>'[2]R1 (010-300)'!CR64</f>
        <v>0</v>
      </c>
      <c r="E23" s="58">
        <f>'[2]R1 (010-300)'!CS64</f>
        <v>0</v>
      </c>
      <c r="F23" s="58">
        <f>'[2]R1 (010-300)'!CT64</f>
        <v>0</v>
      </c>
      <c r="G23" s="58">
        <f>'[2]R1 (010-300)'!CU64</f>
        <v>0</v>
      </c>
    </row>
    <row r="24" spans="1:7" s="55" customFormat="1" ht="25.5" customHeight="1">
      <c r="A24" s="53" t="s">
        <v>294</v>
      </c>
      <c r="B24" s="53" t="s">
        <v>295</v>
      </c>
      <c r="C24" s="62">
        <f>'[2]R1 (010-300)'!CV64</f>
        <v>0</v>
      </c>
      <c r="D24" s="62">
        <f>'[2]R1 (010-300)'!CW64</f>
        <v>0</v>
      </c>
      <c r="E24" s="62">
        <f>'[2]R1 (010-300)'!CX64</f>
        <v>0</v>
      </c>
      <c r="F24" s="62">
        <f>'[2]R1 (010-300)'!CY64</f>
        <v>0</v>
      </c>
      <c r="G24" s="62">
        <f>'[2]R1 (010-300)'!CZ64</f>
        <v>0</v>
      </c>
    </row>
    <row r="25" spans="1:7" s="55" customFormat="1" ht="15" customHeight="1">
      <c r="A25" s="53"/>
      <c r="B25" s="53" t="s">
        <v>440</v>
      </c>
      <c r="C25" s="53"/>
      <c r="D25" s="53"/>
      <c r="E25" s="53"/>
      <c r="F25" s="53"/>
      <c r="G25" s="53"/>
    </row>
    <row r="26" spans="1:7" ht="15" customHeight="1">
      <c r="A26" s="56" t="s">
        <v>296</v>
      </c>
      <c r="B26" s="56" t="s">
        <v>297</v>
      </c>
      <c r="C26" s="58">
        <f>'[2]R1 (010-300)'!DA64</f>
        <v>0</v>
      </c>
      <c r="D26" s="58">
        <f>'[2]R1 (010-300)'!DB64</f>
        <v>0</v>
      </c>
      <c r="E26" s="58">
        <f>'[2]R1 (010-300)'!DC64</f>
        <v>0</v>
      </c>
      <c r="F26" s="58">
        <f>'[2]R1 (010-300)'!DD64</f>
        <v>0</v>
      </c>
      <c r="G26" s="58">
        <f>'[2]R1 (010-300)'!DE64</f>
        <v>0</v>
      </c>
    </row>
    <row r="27" spans="1:7" ht="15" customHeight="1">
      <c r="A27" s="56" t="s">
        <v>298</v>
      </c>
      <c r="B27" s="56" t="s">
        <v>299</v>
      </c>
      <c r="C27" s="58">
        <f>'[2]R1 (010-300)'!DF64</f>
        <v>378219.99999999994</v>
      </c>
      <c r="D27" s="58">
        <f>'[2]R1 (010-300)'!DG64</f>
        <v>183671.8</v>
      </c>
      <c r="E27" s="58">
        <f>'[2]R1 (010-300)'!DH64</f>
        <v>194548.19999999998</v>
      </c>
      <c r="F27" s="58">
        <f>'[2]R1 (010-300)'!DI64</f>
        <v>0</v>
      </c>
      <c r="G27" s="58">
        <f>'[2]R1 (010-300)'!DJ64</f>
        <v>0</v>
      </c>
    </row>
    <row r="28" spans="1:7" ht="15" customHeight="1">
      <c r="A28" s="56" t="s">
        <v>300</v>
      </c>
      <c r="B28" s="56" t="s">
        <v>301</v>
      </c>
      <c r="C28" s="58">
        <f>'[2]R1 (010-300)'!DK64</f>
        <v>2694.6</v>
      </c>
      <c r="D28" s="58">
        <f>'[2]R1 (010-300)'!DL64</f>
        <v>1171.8999999999999</v>
      </c>
      <c r="E28" s="58">
        <f>'[2]R1 (010-300)'!DM64</f>
        <v>1522.7</v>
      </c>
      <c r="F28" s="58">
        <f>'[2]R1 (010-300)'!DN64</f>
        <v>0</v>
      </c>
      <c r="G28" s="58">
        <f>'[2]R1 (010-300)'!DO64</f>
        <v>0</v>
      </c>
    </row>
    <row r="29" spans="1:7" ht="15" customHeight="1">
      <c r="A29" s="56" t="s">
        <v>302</v>
      </c>
      <c r="B29" s="56" t="s">
        <v>303</v>
      </c>
      <c r="C29" s="58">
        <f>'[2]R1 (010-300)'!DP64</f>
        <v>41233.50000000001</v>
      </c>
      <c r="D29" s="58">
        <f>'[2]R1 (010-300)'!DQ64</f>
        <v>19354.799999999992</v>
      </c>
      <c r="E29" s="58">
        <f>'[2]R1 (010-300)'!DR64</f>
        <v>21878.7</v>
      </c>
      <c r="F29" s="58">
        <f>'[2]R1 (010-300)'!DS64</f>
        <v>0</v>
      </c>
      <c r="G29" s="58">
        <f>'[2]R1 (010-300)'!DT64</f>
        <v>0</v>
      </c>
    </row>
    <row r="30" spans="1:7" ht="15" customHeight="1">
      <c r="A30" s="56" t="s">
        <v>304</v>
      </c>
      <c r="B30" s="56" t="s">
        <v>305</v>
      </c>
      <c r="C30" s="58">
        <f>'[2]R1 (010-300)'!DU64</f>
        <v>6861.8</v>
      </c>
      <c r="D30" s="58">
        <f>'[2]R1 (010-300)'!DV64</f>
        <v>2899.2</v>
      </c>
      <c r="E30" s="58">
        <f>'[2]R1 (010-300)'!DW64</f>
        <v>3962.6000000000004</v>
      </c>
      <c r="F30" s="58">
        <f>'[2]R1 (010-300)'!DX64</f>
        <v>0</v>
      </c>
      <c r="G30" s="58">
        <f>'[2]R1 (010-300)'!DY64</f>
        <v>0</v>
      </c>
    </row>
    <row r="31" spans="1:7" ht="15" customHeight="1">
      <c r="A31" s="56" t="s">
        <v>306</v>
      </c>
      <c r="B31" s="56" t="s">
        <v>307</v>
      </c>
      <c r="C31" s="58">
        <f>'[2]R1 (010-300)'!DZ64</f>
        <v>6861.8</v>
      </c>
      <c r="D31" s="58">
        <f>'[2]R1 (010-300)'!EA64</f>
        <v>2899.2</v>
      </c>
      <c r="E31" s="58">
        <f>'[2]R1 (010-300)'!EB64</f>
        <v>3962.6000000000004</v>
      </c>
      <c r="F31" s="58">
        <f>'[2]R1 (010-300)'!EC64</f>
        <v>0</v>
      </c>
      <c r="G31" s="58">
        <f>'[2]R1 (010-300)'!ED64</f>
        <v>0</v>
      </c>
    </row>
    <row r="32" spans="1:7" ht="15" customHeight="1">
      <c r="A32" s="56" t="s">
        <v>308</v>
      </c>
      <c r="B32" s="56" t="s">
        <v>309</v>
      </c>
      <c r="C32" s="58">
        <f>'[2]R1 (010-300)'!EE64</f>
        <v>2924.9</v>
      </c>
      <c r="D32" s="58">
        <f>'[2]R1 (010-300)'!EF64</f>
        <v>996.6</v>
      </c>
      <c r="E32" s="58">
        <f>'[2]R1 (010-300)'!EG64</f>
        <v>1928.3</v>
      </c>
      <c r="F32" s="58">
        <f>'[2]R1 (010-300)'!EH64</f>
        <v>0</v>
      </c>
      <c r="G32" s="58">
        <f>'[2]R1 (010-300)'!EI64</f>
        <v>0</v>
      </c>
    </row>
    <row r="33" spans="1:7" ht="15" customHeight="1">
      <c r="A33" s="56" t="s">
        <v>310</v>
      </c>
      <c r="B33" s="56" t="s">
        <v>311</v>
      </c>
      <c r="C33" s="58">
        <f>'[2]R1 (010-300)'!EJ64</f>
        <v>0</v>
      </c>
      <c r="D33" s="58">
        <f>'[2]R1 (010-300)'!EK64</f>
        <v>0</v>
      </c>
      <c r="E33" s="58">
        <f>'[2]R1 (010-300)'!EL64</f>
        <v>0</v>
      </c>
      <c r="F33" s="58">
        <f>'[2]R1 (010-300)'!EM64</f>
        <v>0</v>
      </c>
      <c r="G33" s="58">
        <f>'[2]R1 (010-300)'!EN64</f>
        <v>0</v>
      </c>
    </row>
    <row r="34" spans="1:7" ht="26.25" customHeight="1">
      <c r="A34" s="56" t="s">
        <v>312</v>
      </c>
      <c r="B34" s="56" t="s">
        <v>313</v>
      </c>
      <c r="C34" s="58">
        <f>'[2]R1 (010-300)'!EO64</f>
        <v>0</v>
      </c>
      <c r="D34" s="58">
        <f>'[2]R1 (010-300)'!EP64</f>
        <v>0</v>
      </c>
      <c r="E34" s="58">
        <f>'[2]R1 (010-300)'!EQ64</f>
        <v>0</v>
      </c>
      <c r="F34" s="58">
        <f>'[2]R1 (010-300)'!ER64</f>
        <v>0</v>
      </c>
      <c r="G34" s="58">
        <f>'[2]R1 (010-300)'!ES64</f>
        <v>0</v>
      </c>
    </row>
    <row r="35" spans="1:7" ht="15" customHeight="1">
      <c r="A35" s="56" t="s">
        <v>314</v>
      </c>
      <c r="B35" s="56" t="s">
        <v>315</v>
      </c>
      <c r="C35" s="58">
        <f>'[2]R1 (010-300)'!ET64</f>
        <v>1482.2</v>
      </c>
      <c r="D35" s="58">
        <f>'[2]R1 (010-300)'!EU64</f>
        <v>575</v>
      </c>
      <c r="E35" s="58">
        <f>'[2]R1 (010-300)'!EV64</f>
        <v>907.2</v>
      </c>
      <c r="F35" s="58">
        <f>'[2]R1 (010-300)'!EW64</f>
        <v>0</v>
      </c>
      <c r="G35" s="58">
        <f>'[2]R1 (010-300)'!EX64</f>
        <v>0</v>
      </c>
    </row>
    <row r="36" spans="1:7" ht="15" customHeight="1">
      <c r="A36" s="56" t="s">
        <v>316</v>
      </c>
      <c r="B36" s="56" t="s">
        <v>317</v>
      </c>
      <c r="C36" s="58">
        <f>'[2]R1 (010-300)'!EY64</f>
        <v>1481</v>
      </c>
      <c r="D36" s="58">
        <f>'[2]R1 (010-300)'!EZ64</f>
        <v>575</v>
      </c>
      <c r="E36" s="58">
        <f>'[2]R1 (010-300)'!FA64</f>
        <v>906</v>
      </c>
      <c r="F36" s="58">
        <f>'[2]R1 (010-300)'!FB64</f>
        <v>0</v>
      </c>
      <c r="G36" s="58">
        <f>'[2]R1 (010-300)'!FC64</f>
        <v>0</v>
      </c>
    </row>
    <row r="37" spans="1:7" ht="15" customHeight="1">
      <c r="A37" s="56" t="s">
        <v>318</v>
      </c>
      <c r="B37" s="56" t="s">
        <v>319</v>
      </c>
      <c r="C37" s="58">
        <f>'[2]R1 (010-300)'!FD64</f>
        <v>69116.60000000002</v>
      </c>
      <c r="D37" s="58">
        <f>'[2]R1 (010-300)'!FE64</f>
        <v>38100.00000000001</v>
      </c>
      <c r="E37" s="58">
        <f>'[2]R1 (010-300)'!FF64</f>
        <v>31016.60000000001</v>
      </c>
      <c r="F37" s="58">
        <f>'[2]R1 (010-300)'!FG64</f>
        <v>0</v>
      </c>
      <c r="G37" s="58">
        <f>'[2]R1 (010-300)'!FH64</f>
        <v>0</v>
      </c>
    </row>
    <row r="38" spans="1:7" ht="15" customHeight="1">
      <c r="A38" s="56" t="s">
        <v>320</v>
      </c>
      <c r="B38" s="56" t="s">
        <v>321</v>
      </c>
      <c r="C38" s="58">
        <f>'[2]R1 (010-300)'!FI64</f>
        <v>170745.40000000008</v>
      </c>
      <c r="D38" s="58">
        <f>'[2]R1 (010-300)'!FJ64</f>
        <v>95401.5</v>
      </c>
      <c r="E38" s="58">
        <f>'[2]R1 (010-300)'!FK64</f>
        <v>75343.89999999998</v>
      </c>
      <c r="F38" s="58">
        <f>'[2]R1 (010-300)'!FL64</f>
        <v>0</v>
      </c>
      <c r="G38" s="58">
        <f>'[2]R1 (010-300)'!FM64</f>
        <v>0</v>
      </c>
    </row>
    <row r="39" spans="1:7" ht="15" customHeight="1">
      <c r="A39" s="56" t="s">
        <v>322</v>
      </c>
      <c r="B39" s="56" t="s">
        <v>323</v>
      </c>
      <c r="C39" s="58">
        <f>'[2]R1 (010-300)'!FN64</f>
        <v>3</v>
      </c>
      <c r="D39" s="58">
        <f>'[2]R1 (010-300)'!FO64</f>
        <v>1.5</v>
      </c>
      <c r="E39" s="58">
        <f>'[2]R1 (010-300)'!FP64</f>
        <v>1.5</v>
      </c>
      <c r="F39" s="58">
        <f>'[2]R1 (010-300)'!FQ64</f>
        <v>0</v>
      </c>
      <c r="G39" s="58">
        <f>'[2]R1 (010-300)'!FR64</f>
        <v>0</v>
      </c>
    </row>
    <row r="40" spans="1:7" ht="15" customHeight="1">
      <c r="A40" s="56" t="s">
        <v>324</v>
      </c>
      <c r="B40" s="56" t="s">
        <v>325</v>
      </c>
      <c r="C40" s="58">
        <f>'[2]R1 (010-300)'!FS64</f>
        <v>85867.4</v>
      </c>
      <c r="D40" s="58">
        <f>'[2]R1 (010-300)'!FT64</f>
        <v>46831.09999999999</v>
      </c>
      <c r="E40" s="58">
        <f>'[2]R1 (010-300)'!FU64</f>
        <v>39036.3</v>
      </c>
      <c r="F40" s="58">
        <f>'[2]R1 (010-300)'!FV64</f>
        <v>0</v>
      </c>
      <c r="G40" s="58">
        <f>'[2]R1 (010-300)'!FW64</f>
        <v>0</v>
      </c>
    </row>
    <row r="41" spans="1:7" ht="15" customHeight="1">
      <c r="A41" s="56" t="s">
        <v>326</v>
      </c>
      <c r="B41" s="56" t="s">
        <v>327</v>
      </c>
      <c r="C41" s="58">
        <f>'[2]R1 (010-300)'!FX64</f>
        <v>73401.89999999998</v>
      </c>
      <c r="D41" s="58">
        <f>'[2]R1 (010-300)'!FY64</f>
        <v>37154.30000000001</v>
      </c>
      <c r="E41" s="58">
        <f>'[2]R1 (010-300)'!FZ64</f>
        <v>36247.600000000006</v>
      </c>
      <c r="F41" s="58">
        <f>'[2]R1 (010-300)'!GA64</f>
        <v>0</v>
      </c>
      <c r="G41" s="58">
        <f>'[2]R1 (010-300)'!GB64</f>
        <v>0</v>
      </c>
    </row>
    <row r="42" spans="1:7" ht="15" customHeight="1">
      <c r="A42" s="56" t="s">
        <v>328</v>
      </c>
      <c r="B42" s="56" t="s">
        <v>329</v>
      </c>
      <c r="C42" s="58">
        <f>'[2]R1 (010-300)'!GC64</f>
        <v>11473.1</v>
      </c>
      <c r="D42" s="58">
        <f>'[2]R1 (010-300)'!GD64</f>
        <v>11414.6</v>
      </c>
      <c r="E42" s="58">
        <f>'[2]R1 (010-300)'!GE64</f>
        <v>58.5</v>
      </c>
      <c r="F42" s="58">
        <f>'[2]R1 (010-300)'!GF64</f>
        <v>0</v>
      </c>
      <c r="G42" s="58">
        <f>'[2]R1 (010-300)'!GG64</f>
        <v>0</v>
      </c>
    </row>
    <row r="43" spans="1:7" ht="15" customHeight="1">
      <c r="A43" s="56" t="s">
        <v>330</v>
      </c>
      <c r="B43" s="56" t="s">
        <v>331</v>
      </c>
      <c r="C43" s="58">
        <f>'[2]R1 (010-300)'!GH64</f>
        <v>972954.0000000001</v>
      </c>
      <c r="D43" s="58">
        <f>'[2]R1 (010-300)'!GI64</f>
        <v>643496.3999999999</v>
      </c>
      <c r="E43" s="58">
        <f>'[2]R1 (010-300)'!GJ64</f>
        <v>329457.60000000003</v>
      </c>
      <c r="F43" s="58">
        <f>'[2]R1 (010-300)'!GK64</f>
        <v>0</v>
      </c>
      <c r="G43" s="58">
        <f>'[2]R1 (010-300)'!GL64</f>
        <v>0</v>
      </c>
    </row>
    <row r="44" spans="1:7" ht="15" customHeight="1">
      <c r="A44" s="56" t="s">
        <v>332</v>
      </c>
      <c r="B44" s="56" t="s">
        <v>333</v>
      </c>
      <c r="C44" s="58">
        <f>'[2]R1 (010-300)'!GM64</f>
        <v>4</v>
      </c>
      <c r="D44" s="58">
        <f>'[2]R1 (010-300)'!GN64</f>
        <v>0</v>
      </c>
      <c r="E44" s="58">
        <f>'[2]R1 (010-300)'!GO64</f>
        <v>4</v>
      </c>
      <c r="F44" s="58">
        <f>'[2]R1 (010-300)'!GP64</f>
        <v>0</v>
      </c>
      <c r="G44" s="58">
        <f>'[2]R1 (010-300)'!GQ64</f>
        <v>0</v>
      </c>
    </row>
    <row r="45" spans="1:7" s="55" customFormat="1" ht="15" customHeight="1">
      <c r="A45" s="53"/>
      <c r="B45" s="53" t="s">
        <v>441</v>
      </c>
      <c r="C45" s="53"/>
      <c r="D45" s="53"/>
      <c r="E45" s="53"/>
      <c r="F45" s="53"/>
      <c r="G45" s="53"/>
    </row>
    <row r="46" spans="1:7" ht="15" customHeight="1">
      <c r="A46" s="56" t="s">
        <v>334</v>
      </c>
      <c r="B46" s="56" t="s">
        <v>335</v>
      </c>
      <c r="C46" s="58">
        <f>'[2]R1 (010-300)'!GR64</f>
        <v>38001.399999999994</v>
      </c>
      <c r="D46" s="58">
        <f>'[2]R1 (010-300)'!GS64</f>
        <v>20674.399999999998</v>
      </c>
      <c r="E46" s="58">
        <f>'[2]R1 (010-300)'!GT64</f>
        <v>17327.000000000004</v>
      </c>
      <c r="F46" s="58">
        <f>'[2]R1 (010-300)'!GU64</f>
        <v>0</v>
      </c>
      <c r="G46" s="58">
        <f>'[2]R1 (010-300)'!GV64</f>
        <v>0</v>
      </c>
    </row>
    <row r="47" spans="1:7" ht="29.25" customHeight="1">
      <c r="A47" s="56" t="s">
        <v>336</v>
      </c>
      <c r="B47" s="56" t="s">
        <v>337</v>
      </c>
      <c r="C47" s="58">
        <f>'[2]R1 (010-300)'!GW64</f>
        <v>7782.400000000001</v>
      </c>
      <c r="D47" s="58">
        <f>'[2]R1 (010-300)'!GX64</f>
        <v>4471.8</v>
      </c>
      <c r="E47" s="58">
        <f>'[2]R1 (010-300)'!GY64</f>
        <v>3310.6000000000004</v>
      </c>
      <c r="F47" s="58">
        <f>'[2]R1 (010-300)'!GZ64</f>
        <v>0</v>
      </c>
      <c r="G47" s="58">
        <f>'[2]R1 (010-300)'!HA64</f>
        <v>0</v>
      </c>
    </row>
    <row r="48" spans="1:7" ht="15" customHeight="1">
      <c r="A48" s="56" t="s">
        <v>338</v>
      </c>
      <c r="B48" s="56" t="s">
        <v>339</v>
      </c>
      <c r="C48" s="58">
        <f>'[2]R1 (010-300)'!HB64</f>
        <v>44980.299999999974</v>
      </c>
      <c r="D48" s="58">
        <f>'[2]R1 (010-300)'!HC64</f>
        <v>23154.200000000008</v>
      </c>
      <c r="E48" s="58">
        <f>'[2]R1 (010-300)'!HD64</f>
        <v>21826.100000000006</v>
      </c>
      <c r="F48" s="58">
        <f>'[2]R1 (010-300)'!HE64</f>
        <v>0</v>
      </c>
      <c r="G48" s="58">
        <f>'[2]R1 (010-300)'!HF64</f>
        <v>0</v>
      </c>
    </row>
    <row r="49" spans="1:7" s="55" customFormat="1" ht="15" customHeight="1">
      <c r="A49" s="53"/>
      <c r="B49" s="53" t="s">
        <v>442</v>
      </c>
      <c r="C49" s="53"/>
      <c r="D49" s="53"/>
      <c r="E49" s="53"/>
      <c r="F49" s="53"/>
      <c r="G49" s="53"/>
    </row>
    <row r="50" spans="1:7" ht="15" customHeight="1">
      <c r="A50" s="56" t="s">
        <v>340</v>
      </c>
      <c r="B50" s="56" t="s">
        <v>341</v>
      </c>
      <c r="C50" s="58">
        <f>'[2]R1 (010-300)'!HG64</f>
        <v>0</v>
      </c>
      <c r="D50" s="58">
        <f>'[2]R1 (010-300)'!HH64</f>
        <v>0</v>
      </c>
      <c r="E50" s="58">
        <f>'[2]R1 (010-300)'!HI64</f>
        <v>0</v>
      </c>
      <c r="F50" s="58">
        <f>'[2]R1 (010-300)'!HJ64</f>
        <v>0</v>
      </c>
      <c r="G50" s="58">
        <f>'[2]R1 (010-300)'!HK64</f>
        <v>0</v>
      </c>
    </row>
    <row r="51" spans="1:7" ht="15" customHeight="1">
      <c r="A51" s="56" t="s">
        <v>342</v>
      </c>
      <c r="B51" s="56" t="s">
        <v>343</v>
      </c>
      <c r="C51" s="58">
        <f>'[2]R1 (010-300)'!HL64</f>
        <v>0</v>
      </c>
      <c r="D51" s="58">
        <f>'[2]R1 (010-300)'!HM64</f>
        <v>0</v>
      </c>
      <c r="E51" s="58">
        <f>'[2]R1 (010-300)'!HN64</f>
        <v>0</v>
      </c>
      <c r="F51" s="58">
        <f>'[2]R1 (010-300)'!HO64</f>
        <v>0</v>
      </c>
      <c r="G51" s="58">
        <f>'[2]R1 (010-300)'!HP64</f>
        <v>0</v>
      </c>
    </row>
    <row r="52" spans="1:7" ht="15" customHeight="1">
      <c r="A52" s="56" t="s">
        <v>344</v>
      </c>
      <c r="B52" s="56" t="s">
        <v>345</v>
      </c>
      <c r="C52" s="58">
        <f>'[2]R1 (010-300)'!HQ64</f>
        <v>485131.19999999995</v>
      </c>
      <c r="D52" s="58">
        <f>'[2]R1 (010-300)'!HR64</f>
        <v>254666.99999999994</v>
      </c>
      <c r="E52" s="58">
        <f>'[2]R1 (010-300)'!HS64</f>
        <v>230464.19999999998</v>
      </c>
      <c r="F52" s="58">
        <f>'[2]R1 (010-300)'!HT64</f>
        <v>0</v>
      </c>
      <c r="G52" s="58">
        <f>'[2]R1 (010-300)'!HU64</f>
        <v>0</v>
      </c>
    </row>
    <row r="53" spans="1:7" ht="15" customHeight="1">
      <c r="A53" s="56" t="s">
        <v>346</v>
      </c>
      <c r="B53" s="56" t="s">
        <v>347</v>
      </c>
      <c r="C53" s="58">
        <f>'[2]R1 (010-300)'!HV64</f>
        <v>10462.1</v>
      </c>
      <c r="D53" s="58">
        <f>'[2]R1 (010-300)'!HW64</f>
        <v>8796.5</v>
      </c>
      <c r="E53" s="58">
        <f>'[2]R1 (010-300)'!HX64</f>
        <v>1665.6</v>
      </c>
      <c r="F53" s="58">
        <f>'[2]R1 (010-300)'!HY64</f>
        <v>0</v>
      </c>
      <c r="G53" s="58">
        <f>'[2]R1 (010-300)'!HZ64</f>
        <v>0</v>
      </c>
    </row>
    <row r="54" spans="1:7" ht="30.75" customHeight="1">
      <c r="A54" s="56" t="s">
        <v>348</v>
      </c>
      <c r="B54" s="56" t="s">
        <v>349</v>
      </c>
      <c r="C54" s="58">
        <f>'[2]R1 (010-300)'!IA64</f>
        <v>26857.599999999995</v>
      </c>
      <c r="D54" s="58">
        <f>'[2]R1 (010-300)'!IB64</f>
        <v>27422.099999999995</v>
      </c>
      <c r="E54" s="58">
        <f>'[2]R1 (010-300)'!IC64</f>
        <v>-564.5000000000013</v>
      </c>
      <c r="F54" s="58">
        <f>'[2]R1 (010-300)'!ID64</f>
        <v>0</v>
      </c>
      <c r="G54" s="58">
        <f>'[2]R1 (010-300)'!IE64</f>
        <v>0</v>
      </c>
    </row>
    <row r="55" spans="1:7" ht="15" customHeight="1">
      <c r="A55" s="56" t="s">
        <v>350</v>
      </c>
      <c r="B55" s="56" t="s">
        <v>351</v>
      </c>
      <c r="C55" s="58">
        <f>'[2]R1 (010-300)'!IF64</f>
        <v>0</v>
      </c>
      <c r="D55" s="58">
        <f>'[2]R1 (010-300)'!IG64</f>
        <v>0</v>
      </c>
      <c r="E55" s="58">
        <f>'[2]R1 (010-300)'!IH64</f>
        <v>0</v>
      </c>
      <c r="F55" s="58">
        <f>'[2]R1 (010-300)'!II64</f>
        <v>0</v>
      </c>
      <c r="G55" s="58">
        <f>'[2]R1 (010-300)'!IJ64</f>
        <v>0</v>
      </c>
    </row>
    <row r="56" spans="1:7" ht="15" customHeight="1">
      <c r="A56" s="56" t="s">
        <v>352</v>
      </c>
      <c r="B56" s="56" t="s">
        <v>353</v>
      </c>
      <c r="C56" s="58">
        <f>'[2]R1 (010-300)'!IK64</f>
        <v>320545.19999999995</v>
      </c>
      <c r="D56" s="58">
        <f>'[2]R1 (010-300)'!IL64</f>
        <v>152337.99999999997</v>
      </c>
      <c r="E56" s="58">
        <f>'[2]R1 (010-300)'!IM64</f>
        <v>168207.2</v>
      </c>
      <c r="F56" s="58">
        <f>'[2]R1 (010-300)'!IN64</f>
        <v>0</v>
      </c>
      <c r="G56" s="58">
        <f>'[2]R1 (010-300)'!IO64</f>
        <v>0</v>
      </c>
    </row>
    <row r="57" spans="1:7" ht="15" customHeight="1">
      <c r="A57" s="56" t="s">
        <v>354</v>
      </c>
      <c r="B57" s="56" t="s">
        <v>355</v>
      </c>
      <c r="C57" s="58">
        <f>'[2]R1 (301-480)'!E64</f>
        <v>318420.3</v>
      </c>
      <c r="D57" s="58">
        <f>'[2]R1 (301-480)'!F64</f>
        <v>151235.8</v>
      </c>
      <c r="E57" s="58">
        <f>'[2]R1 (301-480)'!G64</f>
        <v>167184.49999999997</v>
      </c>
      <c r="F57" s="58">
        <f>'[2]R1 (301-480)'!H64</f>
        <v>0</v>
      </c>
      <c r="G57" s="58">
        <f>'[2]R1 (301-480)'!I64</f>
        <v>0</v>
      </c>
    </row>
    <row r="58" spans="1:7" ht="15" customHeight="1">
      <c r="A58" s="56" t="s">
        <v>356</v>
      </c>
      <c r="B58" s="56" t="s">
        <v>357</v>
      </c>
      <c r="C58" s="58">
        <f>'[2]R1 (301-480)'!J64</f>
        <v>0</v>
      </c>
      <c r="D58" s="58">
        <f>'[2]R1 (301-480)'!K64</f>
        <v>0</v>
      </c>
      <c r="E58" s="58">
        <f>'[2]R1 (301-480)'!L64</f>
        <v>0</v>
      </c>
      <c r="F58" s="58">
        <f>'[2]R1 (301-480)'!M64</f>
        <v>0</v>
      </c>
      <c r="G58" s="58">
        <f>'[2]R1 (301-480)'!N64</f>
        <v>0</v>
      </c>
    </row>
    <row r="59" spans="1:7" ht="15" customHeight="1">
      <c r="A59" s="56" t="s">
        <v>358</v>
      </c>
      <c r="B59" s="56" t="s">
        <v>359</v>
      </c>
      <c r="C59" s="58">
        <f>'[2]R1 (301-480)'!O64</f>
        <v>63</v>
      </c>
      <c r="D59" s="58">
        <f>'[2]R1 (301-480)'!P64</f>
        <v>26.4</v>
      </c>
      <c r="E59" s="58">
        <f>'[2]R1 (301-480)'!Q64</f>
        <v>36.6</v>
      </c>
      <c r="F59" s="58">
        <f>'[2]R1 (301-480)'!R64</f>
        <v>0</v>
      </c>
      <c r="G59" s="58">
        <f>'[2]R1 (301-480)'!S64</f>
        <v>0</v>
      </c>
    </row>
    <row r="60" spans="1:7" ht="15" customHeight="1">
      <c r="A60" s="56" t="s">
        <v>360</v>
      </c>
      <c r="B60" s="56" t="s">
        <v>361</v>
      </c>
      <c r="C60" s="58">
        <f>'[2]R1 (301-480)'!T64</f>
        <v>0</v>
      </c>
      <c r="D60" s="58">
        <f>'[2]R1 (301-480)'!U64</f>
        <v>0</v>
      </c>
      <c r="E60" s="58">
        <f>'[2]R1 (301-480)'!V64</f>
        <v>0</v>
      </c>
      <c r="F60" s="58">
        <f>'[2]R1 (301-480)'!W64</f>
        <v>0</v>
      </c>
      <c r="G60" s="58">
        <f>'[2]R1 (301-480)'!X64</f>
        <v>0</v>
      </c>
    </row>
    <row r="61" spans="1:7" ht="15" customHeight="1">
      <c r="A61" s="56" t="s">
        <v>362</v>
      </c>
      <c r="B61" s="56" t="s">
        <v>363</v>
      </c>
      <c r="C61" s="58">
        <f>'[2]R1 (301-480)'!Y64</f>
        <v>0</v>
      </c>
      <c r="D61" s="58">
        <f>'[2]R1 (301-480)'!Z64</f>
        <v>0</v>
      </c>
      <c r="E61" s="58">
        <f>'[2]R1 (301-480)'!AA64</f>
        <v>0</v>
      </c>
      <c r="F61" s="58">
        <f>'[2]R1 (301-480)'!AB64</f>
        <v>0</v>
      </c>
      <c r="G61" s="58">
        <f>'[2]R1 (301-480)'!AC64</f>
        <v>0</v>
      </c>
    </row>
    <row r="62" spans="1:7" ht="15" customHeight="1">
      <c r="A62" s="56" t="s">
        <v>364</v>
      </c>
      <c r="B62" s="56" t="s">
        <v>365</v>
      </c>
      <c r="C62" s="58">
        <f>'[2]R1 (301-480)'!AD64</f>
        <v>0</v>
      </c>
      <c r="D62" s="58">
        <f>'[2]R1 (301-480)'!AE64</f>
        <v>0</v>
      </c>
      <c r="E62" s="58">
        <f>'[2]R1 (301-480)'!AF64</f>
        <v>0</v>
      </c>
      <c r="F62" s="58">
        <f>'[2]R1 (301-480)'!AG64</f>
        <v>0</v>
      </c>
      <c r="G62" s="58">
        <f>'[2]R1 (301-480)'!AH64</f>
        <v>0</v>
      </c>
    </row>
    <row r="63" spans="1:7" ht="15" customHeight="1">
      <c r="A63" s="56" t="s">
        <v>366</v>
      </c>
      <c r="B63" s="56" t="s">
        <v>367</v>
      </c>
      <c r="C63" s="58">
        <f>'[2]R1 (301-480)'!AI64</f>
        <v>0</v>
      </c>
      <c r="D63" s="58">
        <f>'[2]R1 (301-480)'!AJ64</f>
        <v>0</v>
      </c>
      <c r="E63" s="58">
        <f>'[2]R1 (301-480)'!AK64</f>
        <v>0</v>
      </c>
      <c r="F63" s="58">
        <f>'[2]R1 (301-480)'!AL64</f>
        <v>0</v>
      </c>
      <c r="G63" s="58">
        <f>'[2]R1 (301-480)'!AM64</f>
        <v>0</v>
      </c>
    </row>
    <row r="64" spans="1:7" ht="15" customHeight="1">
      <c r="A64" s="56" t="s">
        <v>368</v>
      </c>
      <c r="B64" s="56" t="s">
        <v>369</v>
      </c>
      <c r="C64" s="58">
        <f>'[2]R1 (301-480)'!AN64</f>
        <v>131.9</v>
      </c>
      <c r="D64" s="58">
        <f>'[2]R1 (301-480)'!AO64</f>
        <v>62</v>
      </c>
      <c r="E64" s="58">
        <f>'[2]R1 (301-480)'!AP64</f>
        <v>69.9</v>
      </c>
      <c r="F64" s="58">
        <f>'[2]R1 (301-480)'!AQ64</f>
        <v>0</v>
      </c>
      <c r="G64" s="58">
        <f>'[2]R1 (301-480)'!AR64</f>
        <v>0</v>
      </c>
    </row>
    <row r="65" spans="1:7" ht="15" customHeight="1">
      <c r="A65" s="56" t="s">
        <v>370</v>
      </c>
      <c r="B65" s="56" t="s">
        <v>371</v>
      </c>
      <c r="C65" s="58">
        <f>'[2]R1 (301-480)'!AS64</f>
        <v>6.8</v>
      </c>
      <c r="D65" s="58">
        <f>'[2]R1 (301-480)'!AT64</f>
        <v>0</v>
      </c>
      <c r="E65" s="58">
        <f>'[2]R1 (301-480)'!AU64</f>
        <v>6.8</v>
      </c>
      <c r="F65" s="58">
        <f>'[2]R1 (301-480)'!AV64</f>
        <v>0</v>
      </c>
      <c r="G65" s="58">
        <f>'[2]R1 (301-480)'!AW64</f>
        <v>0</v>
      </c>
    </row>
    <row r="66" spans="1:7" ht="15" customHeight="1">
      <c r="A66" s="56" t="s">
        <v>372</v>
      </c>
      <c r="B66" s="56" t="s">
        <v>373</v>
      </c>
      <c r="C66" s="58">
        <f>'[2]R1 (301-480)'!AX64</f>
        <v>0.1</v>
      </c>
      <c r="D66" s="58">
        <f>'[2]R1 (301-480)'!AY64</f>
        <v>0</v>
      </c>
      <c r="E66" s="58">
        <f>'[2]R1 (301-480)'!AZ64</f>
        <v>0.1</v>
      </c>
      <c r="F66" s="58">
        <f>'[2]R1 (301-480)'!BA64</f>
        <v>0</v>
      </c>
      <c r="G66" s="58">
        <f>'[2]R1 (301-480)'!BB64</f>
        <v>0</v>
      </c>
    </row>
    <row r="67" spans="1:7" ht="15" customHeight="1">
      <c r="A67" s="56" t="s">
        <v>374</v>
      </c>
      <c r="B67" s="56" t="s">
        <v>375</v>
      </c>
      <c r="C67" s="58">
        <f>'[2]R1 (301-480)'!BC64</f>
        <v>0</v>
      </c>
      <c r="D67" s="58">
        <f>'[2]R1 (301-480)'!BD64</f>
        <v>0</v>
      </c>
      <c r="E67" s="58">
        <f>'[2]R1 (301-480)'!BE64</f>
        <v>0</v>
      </c>
      <c r="F67" s="58">
        <f>'[2]R1 (301-480)'!BF64</f>
        <v>0</v>
      </c>
      <c r="G67" s="58">
        <f>'[2]R1 (301-480)'!BG64</f>
        <v>0</v>
      </c>
    </row>
    <row r="68" spans="1:7" ht="15" customHeight="1">
      <c r="A68" s="56" t="s">
        <v>376</v>
      </c>
      <c r="B68" s="56" t="s">
        <v>377</v>
      </c>
      <c r="C68" s="58">
        <f>'[2]R1 (301-480)'!BH64</f>
        <v>0</v>
      </c>
      <c r="D68" s="58">
        <f>'[2]R1 (301-480)'!BI64</f>
        <v>0</v>
      </c>
      <c r="E68" s="58">
        <f>'[2]R1 (301-480)'!BJ64</f>
        <v>0</v>
      </c>
      <c r="F68" s="58">
        <f>'[2]R1 (301-480)'!BK64</f>
        <v>0</v>
      </c>
      <c r="G68" s="58">
        <f>'[2]R1 (301-480)'!BL64</f>
        <v>0</v>
      </c>
    </row>
    <row r="69" spans="1:7" ht="15" customHeight="1">
      <c r="A69" s="56" t="s">
        <v>378</v>
      </c>
      <c r="B69" s="56" t="s">
        <v>379</v>
      </c>
      <c r="C69" s="58">
        <f>'[2]R1 (301-480)'!BM64</f>
        <v>0</v>
      </c>
      <c r="D69" s="58">
        <f>'[2]R1 (301-480)'!BN64</f>
        <v>0</v>
      </c>
      <c r="E69" s="58">
        <f>'[2]R1 (301-480)'!BO64</f>
        <v>0</v>
      </c>
      <c r="F69" s="58">
        <f>'[2]R1 (301-480)'!BP64</f>
        <v>0</v>
      </c>
      <c r="G69" s="58">
        <f>'[2]R1 (301-480)'!BQ64</f>
        <v>0</v>
      </c>
    </row>
    <row r="70" spans="1:7" ht="28.5" customHeight="1">
      <c r="A70" s="56" t="s">
        <v>380</v>
      </c>
      <c r="B70" s="56" t="s">
        <v>381</v>
      </c>
      <c r="C70" s="58">
        <f>'[2]R1 (301-480)'!BR64</f>
        <v>0</v>
      </c>
      <c r="D70" s="58">
        <f>'[2]R1 (301-480)'!BS64</f>
        <v>0</v>
      </c>
      <c r="E70" s="58">
        <f>'[2]R1 (301-480)'!BT64</f>
        <v>0</v>
      </c>
      <c r="F70" s="58">
        <f>'[2]R1 (301-480)'!BU64</f>
        <v>0</v>
      </c>
      <c r="G70" s="58">
        <f>'[2]R1 (301-480)'!BV64</f>
        <v>0</v>
      </c>
    </row>
    <row r="71" spans="1:7" ht="15" customHeight="1">
      <c r="A71" s="56" t="s">
        <v>382</v>
      </c>
      <c r="B71" s="56" t="s">
        <v>383</v>
      </c>
      <c r="C71" s="58">
        <f>'[2]R1 (301-480)'!BW64</f>
        <v>0</v>
      </c>
      <c r="D71" s="58">
        <f>'[2]R1 (301-480)'!BX64</f>
        <v>0</v>
      </c>
      <c r="E71" s="58">
        <f>'[2]R1 (301-480)'!BY64</f>
        <v>0</v>
      </c>
      <c r="F71" s="58">
        <f>'[2]R1 (301-480)'!BZ64</f>
        <v>0</v>
      </c>
      <c r="G71" s="58">
        <f>'[2]R1 (301-480)'!CA64</f>
        <v>0</v>
      </c>
    </row>
    <row r="72" spans="1:7" ht="15" customHeight="1">
      <c r="A72" s="56" t="s">
        <v>384</v>
      </c>
      <c r="B72" s="56" t="s">
        <v>373</v>
      </c>
      <c r="C72" s="58">
        <f>'[2]R1 (301-480)'!CB64</f>
        <v>0</v>
      </c>
      <c r="D72" s="58">
        <f>'[2]R1 (301-480)'!CC64</f>
        <v>0</v>
      </c>
      <c r="E72" s="58">
        <f>'[2]R1 (301-480)'!CD64</f>
        <v>0</v>
      </c>
      <c r="F72" s="58">
        <f>'[2]R1 (301-480)'!CE64</f>
        <v>0</v>
      </c>
      <c r="G72" s="58">
        <f>'[2]R1 (301-480)'!CF64</f>
        <v>0</v>
      </c>
    </row>
    <row r="73" spans="1:7" ht="15" customHeight="1">
      <c r="A73" s="56" t="s">
        <v>385</v>
      </c>
      <c r="B73" s="56" t="s">
        <v>375</v>
      </c>
      <c r="C73" s="58">
        <f>'[2]R1 (301-480)'!CG64</f>
        <v>0</v>
      </c>
      <c r="D73" s="58">
        <f>'[2]R1 (301-480)'!CH64</f>
        <v>0</v>
      </c>
      <c r="E73" s="58">
        <f>'[2]R1 (301-480)'!CI64</f>
        <v>0</v>
      </c>
      <c r="F73" s="58">
        <f>'[2]R1 (301-480)'!CJ64</f>
        <v>0</v>
      </c>
      <c r="G73" s="58">
        <f>'[2]R1 (301-480)'!CK64</f>
        <v>0</v>
      </c>
    </row>
    <row r="74" spans="1:7" ht="15" customHeight="1">
      <c r="A74" s="56" t="s">
        <v>386</v>
      </c>
      <c r="B74" s="56" t="s">
        <v>387</v>
      </c>
      <c r="C74" s="58">
        <f>'[2]R1 (301-480)'!CL64</f>
        <v>0</v>
      </c>
      <c r="D74" s="58">
        <f>'[2]R1 (301-480)'!CM64</f>
        <v>0</v>
      </c>
      <c r="E74" s="58">
        <f>'[2]R1 (301-480)'!CN64</f>
        <v>0</v>
      </c>
      <c r="F74" s="58">
        <f>'[2]R1 (301-480)'!CO64</f>
        <v>0</v>
      </c>
      <c r="G74" s="58">
        <f>'[2]R1 (301-480)'!CP64</f>
        <v>0</v>
      </c>
    </row>
    <row r="75" spans="1:7" ht="15" customHeight="1">
      <c r="A75" s="56" t="s">
        <v>388</v>
      </c>
      <c r="B75" s="56" t="s">
        <v>379</v>
      </c>
      <c r="C75" s="58">
        <f>'[2]R1 (301-480)'!CQ64</f>
        <v>0</v>
      </c>
      <c r="D75" s="58">
        <f>'[2]R1 (301-480)'!CR64</f>
        <v>0</v>
      </c>
      <c r="E75" s="58">
        <f>'[2]R1 (301-480)'!CS64</f>
        <v>0</v>
      </c>
      <c r="F75" s="58">
        <f>'[2]R1 (301-480)'!CT64</f>
        <v>0</v>
      </c>
      <c r="G75" s="58">
        <f>'[2]R1 (301-480)'!CU64</f>
        <v>0</v>
      </c>
    </row>
    <row r="76" spans="1:7" ht="15" customHeight="1">
      <c r="A76" s="56" t="s">
        <v>389</v>
      </c>
      <c r="B76" s="56" t="s">
        <v>390</v>
      </c>
      <c r="C76" s="58">
        <f>'[2]R1 (301-480)'!CV64</f>
        <v>15609.900000000001</v>
      </c>
      <c r="D76" s="58">
        <f>'[2]R1 (301-480)'!CW64</f>
        <v>7937.2</v>
      </c>
      <c r="E76" s="58">
        <f>'[2]R1 (301-480)'!CX64</f>
        <v>7672.7</v>
      </c>
      <c r="F76" s="58">
        <f>'[2]R1 (301-480)'!CY64</f>
        <v>0</v>
      </c>
      <c r="G76" s="58">
        <f>'[2]R1 (301-480)'!CZ64</f>
        <v>0</v>
      </c>
    </row>
    <row r="77" spans="1:7" ht="15" customHeight="1">
      <c r="A77" s="56" t="s">
        <v>391</v>
      </c>
      <c r="B77" s="56" t="s">
        <v>392</v>
      </c>
      <c r="C77" s="58">
        <f>'[2]R1 (301-480)'!DA64</f>
        <v>115112.09999999999</v>
      </c>
      <c r="D77" s="58">
        <f>'[2]R1 (301-480)'!DB64</f>
        <v>61782.4</v>
      </c>
      <c r="E77" s="58">
        <f>'[2]R1 (301-480)'!DC64</f>
        <v>53329.7</v>
      </c>
      <c r="F77" s="58">
        <f>'[2]R1 (301-480)'!DD64</f>
        <v>0</v>
      </c>
      <c r="G77" s="58">
        <f>'[2]R1 (301-480)'!DE64</f>
        <v>0</v>
      </c>
    </row>
    <row r="78" spans="1:7" ht="15" customHeight="1">
      <c r="A78" s="56" t="s">
        <v>393</v>
      </c>
      <c r="B78" s="56" t="s">
        <v>394</v>
      </c>
      <c r="C78" s="58">
        <f>'[2]R1 (301-480)'!DF64</f>
        <v>106938.8</v>
      </c>
      <c r="D78" s="58">
        <f>'[2]R1 (301-480)'!DG64</f>
        <v>50961.19999999999</v>
      </c>
      <c r="E78" s="58">
        <f>'[2]R1 (301-480)'!DH64</f>
        <v>55977.59999999999</v>
      </c>
      <c r="F78" s="58">
        <f>'[2]R1 (301-480)'!DI64</f>
        <v>0</v>
      </c>
      <c r="G78" s="58">
        <f>'[2]R1 (301-480)'!DJ64</f>
        <v>0</v>
      </c>
    </row>
    <row r="79" spans="1:7" ht="15" customHeight="1">
      <c r="A79" s="56" t="s">
        <v>395</v>
      </c>
      <c r="B79" s="56" t="s">
        <v>396</v>
      </c>
      <c r="C79" s="58">
        <f>'[2]R1 (301-480)'!DK64</f>
        <v>6889.400000000001</v>
      </c>
      <c r="D79" s="58">
        <f>'[2]R1 (301-480)'!DL64</f>
        <v>4264.099999999999</v>
      </c>
      <c r="E79" s="58">
        <f>'[2]R1 (301-480)'!DM64</f>
        <v>2625.2999999999997</v>
      </c>
      <c r="F79" s="58">
        <f>'[2]R1 (301-480)'!DN64</f>
        <v>0</v>
      </c>
      <c r="G79" s="58">
        <f>'[2]R1 (301-480)'!DO64</f>
        <v>0</v>
      </c>
    </row>
    <row r="80" spans="1:7" ht="15" customHeight="1">
      <c r="A80" s="56" t="s">
        <v>397</v>
      </c>
      <c r="B80" s="56" t="s">
        <v>398</v>
      </c>
      <c r="C80" s="58">
        <f>'[2]R1 (301-480)'!DP64</f>
        <v>60053.299999999996</v>
      </c>
      <c r="D80" s="58">
        <f>'[2]R1 (301-480)'!DQ64</f>
        <v>28603.1</v>
      </c>
      <c r="E80" s="58">
        <f>'[2]R1 (301-480)'!DR64</f>
        <v>31450.200000000008</v>
      </c>
      <c r="F80" s="58">
        <f>'[2]R1 (301-480)'!DS64</f>
        <v>0</v>
      </c>
      <c r="G80" s="58">
        <f>'[2]R1 (301-480)'!DT64</f>
        <v>0</v>
      </c>
    </row>
    <row r="81" spans="1:7" ht="15" customHeight="1">
      <c r="A81" s="56" t="s">
        <v>399</v>
      </c>
      <c r="B81" s="56" t="s">
        <v>400</v>
      </c>
      <c r="C81" s="58">
        <f>'[2]R1 (301-480)'!DU64</f>
        <v>24398.000000000004</v>
      </c>
      <c r="D81" s="58">
        <f>'[2]R1 (301-480)'!DV64</f>
        <v>6778.2</v>
      </c>
      <c r="E81" s="58">
        <f>'[2]R1 (301-480)'!DW64</f>
        <v>17619.8</v>
      </c>
      <c r="F81" s="58">
        <f>'[2]R1 (301-480)'!DX64</f>
        <v>0</v>
      </c>
      <c r="G81" s="58">
        <f>'[2]R1 (301-480)'!DY64</f>
        <v>0</v>
      </c>
    </row>
    <row r="82" spans="1:7" ht="15" customHeight="1">
      <c r="A82" s="56" t="s">
        <v>401</v>
      </c>
      <c r="B82" s="56" t="s">
        <v>402</v>
      </c>
      <c r="C82" s="58">
        <f>'[2]R1 (301-480)'!DZ64</f>
        <v>60</v>
      </c>
      <c r="D82" s="58">
        <f>'[2]R1 (301-480)'!EA64</f>
        <v>58</v>
      </c>
      <c r="E82" s="58">
        <f>'[2]R1 (301-480)'!EB64</f>
        <v>2</v>
      </c>
      <c r="F82" s="58">
        <f>'[2]R1 (301-480)'!EC64</f>
        <v>0</v>
      </c>
      <c r="G82" s="58">
        <f>'[2]R1 (301-480)'!ED64</f>
        <v>0</v>
      </c>
    </row>
    <row r="83" spans="1:7" ht="15" customHeight="1">
      <c r="A83" s="56" t="s">
        <v>403</v>
      </c>
      <c r="B83" s="56" t="s">
        <v>404</v>
      </c>
      <c r="C83" s="58">
        <f>'[2]R1 (301-480)'!EE64</f>
        <v>20862.4</v>
      </c>
      <c r="D83" s="58">
        <f>'[2]R1 (301-480)'!EF64</f>
        <v>5471.6</v>
      </c>
      <c r="E83" s="58">
        <f>'[2]R1 (301-480)'!EG64</f>
        <v>15390.8</v>
      </c>
      <c r="F83" s="58">
        <f>'[2]R1 (301-480)'!EH64</f>
        <v>0</v>
      </c>
      <c r="G83" s="58">
        <f>'[2]R1 (301-480)'!EI64</f>
        <v>0</v>
      </c>
    </row>
    <row r="84" spans="1:7" ht="15" customHeight="1">
      <c r="A84" s="56" t="s">
        <v>405</v>
      </c>
      <c r="B84" s="56" t="s">
        <v>406</v>
      </c>
      <c r="C84" s="58">
        <f>'[2]R1 (301-480)'!EJ64</f>
        <v>0</v>
      </c>
      <c r="D84" s="58">
        <f>'[2]R1 (301-480)'!EK64</f>
        <v>0</v>
      </c>
      <c r="E84" s="58">
        <f>'[2]R1 (301-480)'!EL64</f>
        <v>0</v>
      </c>
      <c r="F84" s="58">
        <f>'[2]R1 (301-480)'!EM64</f>
        <v>0</v>
      </c>
      <c r="G84" s="58">
        <f>'[2]R1 (301-480)'!EN64</f>
        <v>0</v>
      </c>
    </row>
    <row r="85" spans="1:7" ht="15" customHeight="1">
      <c r="A85" s="56" t="s">
        <v>407</v>
      </c>
      <c r="B85" s="56" t="s">
        <v>408</v>
      </c>
      <c r="C85" s="58">
        <f>'[2]R1 (301-480)'!EO64</f>
        <v>988764.5000000001</v>
      </c>
      <c r="D85" s="58">
        <f>'[2]R1 (301-480)'!EP64</f>
        <v>662344.8</v>
      </c>
      <c r="E85" s="58">
        <f>'[2]R1 (301-480)'!EQ64</f>
        <v>326419.69999999995</v>
      </c>
      <c r="F85" s="58">
        <f>'[2]R1 (301-480)'!ER64</f>
        <v>0</v>
      </c>
      <c r="G85" s="58">
        <f>'[2]R1 (301-480)'!ES64</f>
        <v>0</v>
      </c>
    </row>
    <row r="86" spans="1:7" ht="15" customHeight="1">
      <c r="A86" s="56" t="s">
        <v>409</v>
      </c>
      <c r="B86" s="56" t="s">
        <v>410</v>
      </c>
      <c r="C86" s="58">
        <f>'[2]R1 (301-480)'!ET64</f>
        <v>8</v>
      </c>
      <c r="D86" s="58">
        <f>'[2]R1 (301-480)'!EU64</f>
        <v>0</v>
      </c>
      <c r="E86" s="58">
        <f>'[2]R1 (301-480)'!EV64</f>
        <v>8</v>
      </c>
      <c r="F86" s="58">
        <f>'[2]R1 (301-480)'!EW64</f>
        <v>0</v>
      </c>
      <c r="G86" s="58">
        <f>'[2]R1 (301-480)'!EX64</f>
        <v>0</v>
      </c>
    </row>
    <row r="87" spans="1:7" s="55" customFormat="1" ht="15" customHeight="1">
      <c r="A87" s="53"/>
      <c r="B87" s="53" t="s">
        <v>443</v>
      </c>
      <c r="C87" s="53"/>
      <c r="D87" s="53"/>
      <c r="E87" s="53"/>
      <c r="F87" s="53"/>
      <c r="G87" s="53"/>
    </row>
    <row r="88" spans="1:7" ht="15" customHeight="1">
      <c r="A88" s="56" t="s">
        <v>411</v>
      </c>
      <c r="B88" s="56" t="s">
        <v>412</v>
      </c>
      <c r="C88" s="58">
        <f>'[2]R1 (301-480)'!EY64</f>
        <v>-69675.89999999998</v>
      </c>
      <c r="D88" s="58">
        <f>'[2]R1 (301-480)'!EZ64</f>
        <v>-17719.899999999998</v>
      </c>
      <c r="E88" s="58">
        <f>'[2]R1 (301-480)'!FA64</f>
        <v>-51955.99999999998</v>
      </c>
      <c r="F88" s="58">
        <f>'[2]R1 (301-480)'!FB64</f>
        <v>0</v>
      </c>
      <c r="G88" s="58">
        <f>'[2]R1 (301-480)'!FC64</f>
        <v>0</v>
      </c>
    </row>
    <row r="89" spans="1:7" ht="15" customHeight="1">
      <c r="A89" s="56" t="s">
        <v>413</v>
      </c>
      <c r="B89" s="56" t="s">
        <v>414</v>
      </c>
      <c r="C89" s="58">
        <f>'[2]R1 (301-480)'!FD64</f>
        <v>146347.40000000005</v>
      </c>
      <c r="D89" s="58">
        <f>'[2]R1 (301-480)'!FE64</f>
        <v>88623.3</v>
      </c>
      <c r="E89" s="58">
        <f>'[2]R1 (301-480)'!FF64</f>
        <v>57724.09999999999</v>
      </c>
      <c r="F89" s="58">
        <f>'[2]R1 (301-480)'!FG64</f>
        <v>0</v>
      </c>
      <c r="G89" s="58">
        <f>'[2]R1 (301-480)'!FH64</f>
        <v>0</v>
      </c>
    </row>
    <row r="90" spans="1:7" ht="15" customHeight="1">
      <c r="A90" s="56" t="s">
        <v>415</v>
      </c>
      <c r="B90" s="56" t="s">
        <v>416</v>
      </c>
      <c r="C90" s="58">
        <f>'[2]R1 (301-480)'!FI64</f>
        <v>-56</v>
      </c>
      <c r="D90" s="58">
        <f>'[2]R1 (301-480)'!FJ64</f>
        <v>-56.5</v>
      </c>
      <c r="E90" s="58">
        <f>'[2]R1 (301-480)'!FK64</f>
        <v>0.5</v>
      </c>
      <c r="F90" s="58">
        <f>'[2]R1 (301-480)'!FL64</f>
        <v>0</v>
      </c>
      <c r="G90" s="58">
        <f>'[2]R1 (301-480)'!FM64</f>
        <v>0</v>
      </c>
    </row>
    <row r="91" spans="1:7" ht="15" customHeight="1">
      <c r="A91" s="56" t="s">
        <v>417</v>
      </c>
      <c r="B91" s="56" t="s">
        <v>418</v>
      </c>
      <c r="C91" s="58">
        <f>'[2]R1 (301-480)'!FN64</f>
        <v>-15810.499999999993</v>
      </c>
      <c r="D91" s="58">
        <f>'[2]R1 (301-480)'!FO64</f>
        <v>-18848.4</v>
      </c>
      <c r="E91" s="58">
        <f>'[2]R1 (301-480)'!FP64</f>
        <v>3037.9</v>
      </c>
      <c r="F91" s="58">
        <f>'[2]R1 (301-480)'!FQ64</f>
        <v>0</v>
      </c>
      <c r="G91" s="58">
        <f>'[2]R1 (301-480)'!FR64</f>
        <v>0</v>
      </c>
    </row>
    <row r="92" spans="1:7" ht="15" customHeight="1">
      <c r="A92" s="56" t="s">
        <v>419</v>
      </c>
      <c r="B92" s="56" t="s">
        <v>420</v>
      </c>
      <c r="C92" s="58">
        <f>'[2]R1 (301-480)'!FS64</f>
        <v>-4</v>
      </c>
      <c r="D92" s="58">
        <f>'[2]R1 (301-480)'!FT64</f>
        <v>0</v>
      </c>
      <c r="E92" s="58">
        <f>'[2]R1 (301-480)'!FU64</f>
        <v>-4</v>
      </c>
      <c r="F92" s="58">
        <f>'[2]R1 (301-480)'!FV64</f>
        <v>0</v>
      </c>
      <c r="G92" s="58">
        <f>'[2]R1 (301-480)'!FW64</f>
        <v>0</v>
      </c>
    </row>
    <row r="93" spans="1:7" s="55" customFormat="1" ht="15" customHeight="1">
      <c r="A93" s="53"/>
      <c r="B93" s="53" t="s">
        <v>444</v>
      </c>
      <c r="C93" s="53"/>
      <c r="D93" s="53"/>
      <c r="E93" s="53"/>
      <c r="F93" s="53"/>
      <c r="G93" s="53"/>
    </row>
    <row r="94" spans="1:7" ht="15" customHeight="1">
      <c r="A94" s="56" t="s">
        <v>421</v>
      </c>
      <c r="B94" s="56" t="s">
        <v>422</v>
      </c>
      <c r="C94" s="58">
        <f>'[2]R1 (301-480)'!FX64</f>
        <v>24782.499999999993</v>
      </c>
      <c r="D94" s="58">
        <f>'[2]R1 (301-480)'!FY64</f>
        <v>12640.5</v>
      </c>
      <c r="E94" s="58">
        <f>'[2]R1 (301-480)'!FZ64</f>
        <v>12141.999999999998</v>
      </c>
      <c r="F94" s="58">
        <f>'[2]R1 (301-480)'!GA64</f>
        <v>0</v>
      </c>
      <c r="G94" s="58">
        <f>'[2]R1 (301-480)'!GB64</f>
        <v>0</v>
      </c>
    </row>
    <row r="95" spans="1:7" ht="15" customHeight="1">
      <c r="A95" s="56" t="s">
        <v>423</v>
      </c>
      <c r="B95" s="56" t="s">
        <v>424</v>
      </c>
      <c r="C95" s="58">
        <f>'[2]R1 (301-480)'!GC64</f>
        <v>4618.8</v>
      </c>
      <c r="D95" s="58">
        <f>'[2]R1 (301-480)'!GD64</f>
        <v>2497.8</v>
      </c>
      <c r="E95" s="58">
        <f>'[2]R1 (301-480)'!GE64</f>
        <v>2121</v>
      </c>
      <c r="F95" s="58">
        <f>'[2]R1 (301-480)'!GF64</f>
        <v>0</v>
      </c>
      <c r="G95" s="58">
        <f>'[2]R1 (301-480)'!GG64</f>
        <v>0</v>
      </c>
    </row>
    <row r="96" spans="1:7" ht="15" customHeight="1">
      <c r="A96" s="56" t="s">
        <v>425</v>
      </c>
      <c r="B96" s="56" t="s">
        <v>426</v>
      </c>
      <c r="C96" s="58">
        <f>'[2]R1 (301-480)'!GH64</f>
        <v>12614.900000000001</v>
      </c>
      <c r="D96" s="58">
        <f>'[2]R1 (301-480)'!GI64</f>
        <v>6090</v>
      </c>
      <c r="E96" s="58">
        <f>'[2]R1 (301-480)'!GJ64</f>
        <v>6524.900000000001</v>
      </c>
      <c r="F96" s="58">
        <f>'[2]R1 (301-480)'!GK64</f>
        <v>0</v>
      </c>
      <c r="G96" s="58">
        <f>'[2]R1 (301-480)'!GL64</f>
        <v>0</v>
      </c>
    </row>
    <row r="97" spans="1:7" ht="15" customHeight="1">
      <c r="A97" s="56" t="s">
        <v>427</v>
      </c>
      <c r="B97" s="56" t="s">
        <v>428</v>
      </c>
      <c r="C97" s="58">
        <f>'[2]R1 (301-480)'!GM64</f>
        <v>0</v>
      </c>
      <c r="D97" s="58">
        <f>'[2]R1 (301-480)'!GN64</f>
        <v>0</v>
      </c>
      <c r="E97" s="58">
        <f>'[2]R1 (301-480)'!GO64</f>
        <v>0</v>
      </c>
      <c r="F97" s="58">
        <f>'[2]R1 (301-480)'!GP64</f>
        <v>0</v>
      </c>
      <c r="G97" s="58">
        <f>'[2]R1 (301-480)'!GQ64</f>
        <v>0</v>
      </c>
    </row>
    <row r="98" spans="1:7" ht="15" customHeight="1">
      <c r="A98" s="56" t="s">
        <v>429</v>
      </c>
      <c r="B98" s="56" t="s">
        <v>430</v>
      </c>
      <c r="C98" s="58">
        <f>'[2]R1 (301-480)'!GR64</f>
        <v>24.5</v>
      </c>
      <c r="D98" s="58">
        <f>'[2]R1 (301-480)'!GS64</f>
        <v>9.9</v>
      </c>
      <c r="E98" s="58">
        <f>'[2]R1 (301-480)'!GT64</f>
        <v>14.6</v>
      </c>
      <c r="F98" s="58">
        <f>'[2]R1 (301-480)'!GU64</f>
        <v>0</v>
      </c>
      <c r="G98" s="58">
        <f>'[2]R1 (301-480)'!GV64</f>
        <v>0</v>
      </c>
    </row>
    <row r="99" spans="1:7" s="55" customFormat="1" ht="15" customHeight="1">
      <c r="A99" s="53"/>
      <c r="B99" s="53" t="s">
        <v>445</v>
      </c>
      <c r="C99" s="53"/>
      <c r="D99" s="53"/>
      <c r="E99" s="53"/>
      <c r="F99" s="53"/>
      <c r="G99" s="53"/>
    </row>
    <row r="100" spans="1:7" s="55" customFormat="1" ht="15" customHeight="1">
      <c r="A100" s="53" t="s">
        <v>431</v>
      </c>
      <c r="B100" s="53" t="s">
        <v>432</v>
      </c>
      <c r="C100" s="62">
        <f>'[2]R1 (301-480)'!GW64</f>
        <v>106515.2</v>
      </c>
      <c r="D100" s="62">
        <f>'[2]R1 (301-480)'!GX64</f>
        <v>73464.8</v>
      </c>
      <c r="E100" s="62">
        <f>'[2]R1 (301-480)'!GY64</f>
        <v>33050.399999999994</v>
      </c>
      <c r="F100" s="62">
        <f>'[2]R1 (301-480)'!GZ64</f>
        <v>0</v>
      </c>
      <c r="G100" s="62">
        <f>'[2]R1 (301-480)'!HA64</f>
        <v>0</v>
      </c>
    </row>
    <row r="101" spans="1:7" s="55" customFormat="1" ht="15" customHeight="1">
      <c r="A101" s="53" t="s">
        <v>433</v>
      </c>
      <c r="B101" s="53" t="s">
        <v>434</v>
      </c>
      <c r="C101" s="62">
        <f>'[2]R1 (301-480)'!HB64</f>
        <v>-70465.20000000001</v>
      </c>
      <c r="D101" s="62">
        <f>'[2]R1 (301-480)'!HC64</f>
        <v>-34060.200000000004</v>
      </c>
      <c r="E101" s="62">
        <f>'[2]R1 (301-480)'!HD64</f>
        <v>-36404.999999999985</v>
      </c>
      <c r="F101" s="62">
        <f>'[2]R1 (301-480)'!HE64</f>
        <v>0</v>
      </c>
      <c r="G101" s="62">
        <f>'[2]R1 (301-480)'!HF64</f>
        <v>0</v>
      </c>
    </row>
    <row r="109" ht="12.75">
      <c r="C109" s="59">
        <f>8811.5+770.5</f>
        <v>9582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C4" sqref="C4:H4"/>
    </sheetView>
  </sheetViews>
  <sheetFormatPr defaultColWidth="9.00390625" defaultRowHeight="12.75"/>
  <cols>
    <col min="1" max="1" width="9.125" style="13" customWidth="1"/>
    <col min="2" max="2" width="43.625" style="13" customWidth="1"/>
    <col min="3" max="16384" width="9.125" style="13" customWidth="1"/>
  </cols>
  <sheetData>
    <row r="1" spans="1:8" ht="189">
      <c r="A1" s="12" t="s">
        <v>435</v>
      </c>
      <c r="B1" s="12" t="s">
        <v>436</v>
      </c>
      <c r="C1" s="12" t="s">
        <v>446</v>
      </c>
      <c r="D1" s="12" t="s">
        <v>117</v>
      </c>
      <c r="E1" s="12" t="s">
        <v>118</v>
      </c>
      <c r="F1" s="12" t="s">
        <v>119</v>
      </c>
      <c r="G1" s="12" t="s">
        <v>120</v>
      </c>
      <c r="H1" s="12" t="s">
        <v>121</v>
      </c>
    </row>
    <row r="2" spans="1:8" ht="21">
      <c r="A2" s="14" t="s">
        <v>7</v>
      </c>
      <c r="B2" s="15" t="s">
        <v>122</v>
      </c>
      <c r="C2" s="27">
        <v>770427.5</v>
      </c>
      <c r="D2" s="27">
        <v>332.8</v>
      </c>
      <c r="E2" s="27">
        <v>22995.5</v>
      </c>
      <c r="F2" s="27">
        <v>389265.9</v>
      </c>
      <c r="G2" s="27">
        <v>34919</v>
      </c>
      <c r="H2" s="27">
        <v>322914.3</v>
      </c>
    </row>
    <row r="3" spans="1:8" ht="12.75">
      <c r="A3" s="14"/>
      <c r="B3" s="11" t="s">
        <v>289</v>
      </c>
      <c r="C3" s="27">
        <f aca="true" t="shared" si="0" ref="C3:H3">C2-(C13-C14)</f>
        <v>770408.7</v>
      </c>
      <c r="D3" s="27">
        <f t="shared" si="0"/>
        <v>332.8</v>
      </c>
      <c r="E3" s="27">
        <f t="shared" si="0"/>
        <v>22995.5</v>
      </c>
      <c r="F3" s="27">
        <f t="shared" si="0"/>
        <v>389265.9</v>
      </c>
      <c r="G3" s="27">
        <f t="shared" si="0"/>
        <v>34919</v>
      </c>
      <c r="H3" s="27">
        <f t="shared" si="0"/>
        <v>322895.5</v>
      </c>
    </row>
    <row r="4" spans="1:8" ht="12.75">
      <c r="A4" s="14"/>
      <c r="B4" s="11" t="s">
        <v>290</v>
      </c>
      <c r="C4" s="27">
        <f aca="true" t="shared" si="1" ref="C4:H4">C29-(C42-C43)+C38</f>
        <v>38009.8</v>
      </c>
      <c r="D4" s="27">
        <f t="shared" si="1"/>
        <v>3.5</v>
      </c>
      <c r="E4" s="27">
        <f t="shared" si="1"/>
        <v>7863.3</v>
      </c>
      <c r="F4" s="27">
        <f t="shared" si="1"/>
        <v>20644.6</v>
      </c>
      <c r="G4" s="27">
        <f t="shared" si="1"/>
        <v>2110.8</v>
      </c>
      <c r="H4" s="27">
        <f t="shared" si="1"/>
        <v>7387.6</v>
      </c>
    </row>
    <row r="5" spans="1:8" ht="12.75">
      <c r="A5" s="14" t="s">
        <v>9</v>
      </c>
      <c r="B5" s="15" t="s">
        <v>123</v>
      </c>
      <c r="C5" s="3">
        <v>768777.6</v>
      </c>
      <c r="D5" s="3">
        <v>332.8</v>
      </c>
      <c r="E5" s="3">
        <v>22995.5</v>
      </c>
      <c r="F5" s="3">
        <v>387726.9</v>
      </c>
      <c r="G5" s="3">
        <v>34900</v>
      </c>
      <c r="H5" s="3">
        <v>322822.4</v>
      </c>
    </row>
    <row r="6" spans="1:8" ht="12.75">
      <c r="A6" s="14" t="s">
        <v>11</v>
      </c>
      <c r="B6" s="15" t="s">
        <v>124</v>
      </c>
      <c r="C6" s="3">
        <v>693104.7</v>
      </c>
      <c r="D6" s="3">
        <v>332.8</v>
      </c>
      <c r="E6" s="3">
        <v>6072.6</v>
      </c>
      <c r="F6" s="3">
        <v>341571.1</v>
      </c>
      <c r="G6" s="3">
        <v>33940.8</v>
      </c>
      <c r="H6" s="3">
        <v>311187.4</v>
      </c>
    </row>
    <row r="7" spans="1:8" ht="21">
      <c r="A7" s="14" t="s">
        <v>13</v>
      </c>
      <c r="B7" s="15" t="s">
        <v>125</v>
      </c>
      <c r="C7" s="3">
        <v>75654.1</v>
      </c>
      <c r="D7" s="3">
        <v>0</v>
      </c>
      <c r="E7" s="3">
        <v>16922.9</v>
      </c>
      <c r="F7" s="3">
        <v>46155.5</v>
      </c>
      <c r="G7" s="3">
        <v>959.3</v>
      </c>
      <c r="H7" s="3">
        <v>11616.4</v>
      </c>
    </row>
    <row r="8" spans="1:8" ht="12.75">
      <c r="A8" s="14" t="s">
        <v>15</v>
      </c>
      <c r="B8" s="15" t="s">
        <v>14</v>
      </c>
      <c r="C8" s="3">
        <v>18.8</v>
      </c>
      <c r="D8" s="3">
        <v>0</v>
      </c>
      <c r="E8" s="3">
        <v>0</v>
      </c>
      <c r="F8" s="3">
        <v>0</v>
      </c>
      <c r="G8" s="3">
        <v>0</v>
      </c>
      <c r="H8" s="3">
        <v>18.8</v>
      </c>
    </row>
    <row r="9" spans="1:8" ht="12.75">
      <c r="A9" s="14" t="s">
        <v>126</v>
      </c>
      <c r="B9" s="15" t="s">
        <v>127</v>
      </c>
      <c r="C9" s="3">
        <v>1649.9</v>
      </c>
      <c r="D9" s="3">
        <v>0</v>
      </c>
      <c r="E9" s="3">
        <v>0</v>
      </c>
      <c r="F9" s="3">
        <v>1539</v>
      </c>
      <c r="G9" s="3">
        <v>19</v>
      </c>
      <c r="H9" s="3">
        <v>91.9</v>
      </c>
    </row>
    <row r="10" spans="1:8" ht="12.75">
      <c r="A10" s="14" t="s">
        <v>128</v>
      </c>
      <c r="B10" s="15" t="s">
        <v>129</v>
      </c>
      <c r="C10" s="3">
        <v>1411.9</v>
      </c>
      <c r="D10" s="3">
        <v>0</v>
      </c>
      <c r="E10" s="3">
        <v>0</v>
      </c>
      <c r="F10" s="3">
        <v>1313.3</v>
      </c>
      <c r="G10" s="3">
        <v>19</v>
      </c>
      <c r="H10" s="3">
        <v>79.6</v>
      </c>
    </row>
    <row r="11" spans="1:8" ht="21">
      <c r="A11" s="14" t="s">
        <v>130</v>
      </c>
      <c r="B11" s="15" t="s">
        <v>131</v>
      </c>
      <c r="C11" s="3">
        <v>238</v>
      </c>
      <c r="D11" s="3">
        <v>0</v>
      </c>
      <c r="E11" s="3">
        <v>0</v>
      </c>
      <c r="F11" s="3">
        <v>225.7</v>
      </c>
      <c r="G11" s="3">
        <v>0</v>
      </c>
      <c r="H11" s="3">
        <v>12.3</v>
      </c>
    </row>
    <row r="12" spans="1:8" ht="12.75">
      <c r="A12" s="14" t="s">
        <v>132</v>
      </c>
      <c r="B12" s="15" t="s">
        <v>14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</row>
    <row r="13" spans="1:8" ht="21">
      <c r="A13" s="14" t="s">
        <v>17</v>
      </c>
      <c r="B13" s="15" t="s">
        <v>133</v>
      </c>
      <c r="C13" s="3">
        <v>16341.7</v>
      </c>
      <c r="D13" s="3">
        <v>0</v>
      </c>
      <c r="E13" s="3">
        <v>127.9</v>
      </c>
      <c r="F13" s="3">
        <v>10707.9</v>
      </c>
      <c r="G13" s="3">
        <v>798.7</v>
      </c>
      <c r="H13" s="3">
        <v>4707.2</v>
      </c>
    </row>
    <row r="14" spans="1:8" ht="12.75">
      <c r="A14" s="14" t="s">
        <v>19</v>
      </c>
      <c r="B14" s="15" t="s">
        <v>134</v>
      </c>
      <c r="C14" s="3">
        <v>16322.9</v>
      </c>
      <c r="D14" s="3">
        <v>0</v>
      </c>
      <c r="E14" s="3">
        <v>127.9</v>
      </c>
      <c r="F14" s="3">
        <v>10707.9</v>
      </c>
      <c r="G14" s="3">
        <v>798.7</v>
      </c>
      <c r="H14" s="3">
        <v>4688.4</v>
      </c>
    </row>
    <row r="15" spans="1:8" ht="21">
      <c r="A15" s="14" t="s">
        <v>21</v>
      </c>
      <c r="B15" s="15" t="s">
        <v>135</v>
      </c>
      <c r="C15" s="3">
        <v>2869328.1</v>
      </c>
      <c r="D15" s="3">
        <v>1032.8</v>
      </c>
      <c r="E15" s="3">
        <v>147875.2</v>
      </c>
      <c r="F15" s="3">
        <v>2628670.9</v>
      </c>
      <c r="G15" s="3">
        <v>10615.7</v>
      </c>
      <c r="H15" s="3">
        <v>81133.5</v>
      </c>
    </row>
    <row r="16" spans="1:8" ht="12.75">
      <c r="A16" s="14" t="s">
        <v>136</v>
      </c>
      <c r="B16" s="15" t="s">
        <v>137</v>
      </c>
      <c r="C16" s="3">
        <v>2829903.8</v>
      </c>
      <c r="D16" s="3">
        <v>1029.8</v>
      </c>
      <c r="E16" s="3">
        <v>146151.4</v>
      </c>
      <c r="F16" s="3">
        <v>2605666.7</v>
      </c>
      <c r="G16" s="3">
        <v>6639.2</v>
      </c>
      <c r="H16" s="3">
        <v>70416.7</v>
      </c>
    </row>
    <row r="17" spans="1:8" ht="21">
      <c r="A17" s="14" t="s">
        <v>23</v>
      </c>
      <c r="B17" s="15" t="s">
        <v>138</v>
      </c>
      <c r="C17" s="3">
        <v>206860.5</v>
      </c>
      <c r="D17" s="3">
        <v>255.9</v>
      </c>
      <c r="E17" s="3">
        <v>-1088.6</v>
      </c>
      <c r="F17" s="3">
        <v>197054.3</v>
      </c>
      <c r="G17" s="3">
        <v>1.2999999999998864</v>
      </c>
      <c r="H17" s="3">
        <v>10637.6</v>
      </c>
    </row>
    <row r="18" spans="1:8" ht="21">
      <c r="A18" s="14" t="s">
        <v>139</v>
      </c>
      <c r="B18" s="15" t="s">
        <v>41</v>
      </c>
      <c r="C18" s="3">
        <v>42903.99</v>
      </c>
      <c r="D18" s="3">
        <v>20.9</v>
      </c>
      <c r="E18" s="3">
        <v>2853.2</v>
      </c>
      <c r="F18" s="3">
        <v>39347.48</v>
      </c>
      <c r="G18" s="3">
        <v>98.4</v>
      </c>
      <c r="H18" s="3">
        <v>584.01</v>
      </c>
    </row>
    <row r="19" spans="1:8" ht="21">
      <c r="A19" s="14" t="s">
        <v>42</v>
      </c>
      <c r="B19" s="15" t="s">
        <v>43</v>
      </c>
      <c r="C19" s="3">
        <v>8859.7</v>
      </c>
      <c r="D19" s="3">
        <v>0</v>
      </c>
      <c r="E19" s="3">
        <v>0</v>
      </c>
      <c r="F19" s="3">
        <v>8859.7</v>
      </c>
      <c r="G19" s="3">
        <v>0</v>
      </c>
      <c r="H19" s="3">
        <v>0</v>
      </c>
    </row>
    <row r="20" spans="1:8" ht="63">
      <c r="A20" s="14" t="s">
        <v>44</v>
      </c>
      <c r="B20" s="15" t="s">
        <v>45</v>
      </c>
      <c r="C20" s="3">
        <v>24172.05</v>
      </c>
      <c r="D20" s="3">
        <v>17.8</v>
      </c>
      <c r="E20" s="3">
        <v>982.7</v>
      </c>
      <c r="F20" s="3">
        <v>23001.35</v>
      </c>
      <c r="G20" s="3">
        <v>22.8</v>
      </c>
      <c r="H20" s="3">
        <v>147.4</v>
      </c>
    </row>
    <row r="21" spans="1:8" ht="52.5">
      <c r="A21" s="14" t="s">
        <v>46</v>
      </c>
      <c r="B21" s="15" t="s">
        <v>47</v>
      </c>
      <c r="C21" s="3">
        <v>5600.5</v>
      </c>
      <c r="D21" s="3">
        <v>1.2</v>
      </c>
      <c r="E21" s="3">
        <v>2.2</v>
      </c>
      <c r="F21" s="3">
        <v>5597.1</v>
      </c>
      <c r="G21" s="3">
        <v>0</v>
      </c>
      <c r="H21" s="3">
        <v>0</v>
      </c>
    </row>
    <row r="22" spans="1:8" ht="42">
      <c r="A22" s="14" t="s">
        <v>48</v>
      </c>
      <c r="B22" s="15" t="s">
        <v>49</v>
      </c>
      <c r="C22" s="3">
        <v>-372.5</v>
      </c>
      <c r="D22" s="3">
        <v>-2</v>
      </c>
      <c r="E22" s="3">
        <v>62.6</v>
      </c>
      <c r="F22" s="3">
        <v>-420.9</v>
      </c>
      <c r="G22" s="3">
        <v>-6.8</v>
      </c>
      <c r="H22" s="3">
        <v>-5.4</v>
      </c>
    </row>
    <row r="23" spans="1:8" ht="21">
      <c r="A23" s="14" t="s">
        <v>25</v>
      </c>
      <c r="B23" s="15" t="s">
        <v>50</v>
      </c>
      <c r="C23" s="3">
        <v>111590.84</v>
      </c>
      <c r="D23" s="3">
        <v>45.6</v>
      </c>
      <c r="E23" s="3">
        <v>5718.24</v>
      </c>
      <c r="F23" s="3">
        <v>104433.5</v>
      </c>
      <c r="G23" s="3">
        <v>117.5</v>
      </c>
      <c r="H23" s="3">
        <v>1276</v>
      </c>
    </row>
    <row r="24" spans="1:8" ht="21">
      <c r="A24" s="14" t="s">
        <v>51</v>
      </c>
      <c r="B24" s="15" t="s">
        <v>52</v>
      </c>
      <c r="C24" s="3">
        <v>62432.35</v>
      </c>
      <c r="D24" s="3">
        <v>38.4</v>
      </c>
      <c r="E24" s="3">
        <v>3820.3</v>
      </c>
      <c r="F24" s="3">
        <v>57618.25</v>
      </c>
      <c r="G24" s="3">
        <v>95</v>
      </c>
      <c r="H24" s="3">
        <v>860.4</v>
      </c>
    </row>
    <row r="25" spans="1:8" ht="21">
      <c r="A25" s="14" t="s">
        <v>27</v>
      </c>
      <c r="B25" s="15" t="s">
        <v>53</v>
      </c>
      <c r="C25" s="3">
        <v>125167.4</v>
      </c>
      <c r="D25" s="3">
        <v>0</v>
      </c>
      <c r="E25" s="3">
        <v>95.1</v>
      </c>
      <c r="F25" s="3">
        <v>120770.8</v>
      </c>
      <c r="G25" s="3">
        <v>572.6</v>
      </c>
      <c r="H25" s="3">
        <v>3728.9</v>
      </c>
    </row>
    <row r="26" spans="1:8" ht="21">
      <c r="A26" s="14" t="s">
        <v>54</v>
      </c>
      <c r="B26" s="15" t="s">
        <v>55</v>
      </c>
      <c r="C26" s="3">
        <v>121404.2</v>
      </c>
      <c r="D26" s="3">
        <v>0</v>
      </c>
      <c r="E26" s="3">
        <v>56.9</v>
      </c>
      <c r="F26" s="3">
        <v>117875.5</v>
      </c>
      <c r="G26" s="3">
        <v>563.6</v>
      </c>
      <c r="H26" s="3">
        <v>2908.2</v>
      </c>
    </row>
    <row r="27" spans="1:8" ht="12.75">
      <c r="A27" s="14" t="s">
        <v>56</v>
      </c>
      <c r="B27" s="15" t="s">
        <v>57</v>
      </c>
      <c r="C27" s="3">
        <v>125070.9</v>
      </c>
      <c r="D27" s="3">
        <v>0</v>
      </c>
      <c r="E27" s="3">
        <v>95.1</v>
      </c>
      <c r="F27" s="3">
        <v>120770.8</v>
      </c>
      <c r="G27" s="3">
        <v>518.6</v>
      </c>
      <c r="H27" s="3">
        <v>3686.4</v>
      </c>
    </row>
    <row r="28" spans="1:8" ht="21">
      <c r="A28" s="14" t="s">
        <v>29</v>
      </c>
      <c r="B28" s="15" t="s">
        <v>58</v>
      </c>
      <c r="C28" s="3">
        <v>6299</v>
      </c>
      <c r="D28" s="3">
        <v>2</v>
      </c>
      <c r="E28" s="3">
        <v>1029</v>
      </c>
      <c r="F28" s="3">
        <v>2096</v>
      </c>
      <c r="G28" s="3">
        <v>1224</v>
      </c>
      <c r="H28" s="3">
        <v>1948</v>
      </c>
    </row>
    <row r="29" spans="1:9" s="35" customFormat="1" ht="12.75">
      <c r="A29" s="14" t="s">
        <v>31</v>
      </c>
      <c r="B29" s="15" t="s">
        <v>59</v>
      </c>
      <c r="C29" s="3">
        <v>34646.5</v>
      </c>
      <c r="D29" s="3">
        <v>3.5</v>
      </c>
      <c r="E29" s="3">
        <v>6687.5</v>
      </c>
      <c r="F29" s="3">
        <v>18457.1</v>
      </c>
      <c r="G29" s="3">
        <v>2110.8</v>
      </c>
      <c r="H29" s="3">
        <v>7387.6</v>
      </c>
      <c r="I29" s="46"/>
    </row>
    <row r="30" spans="1:8" ht="12.75">
      <c r="A30" s="14" t="s">
        <v>60</v>
      </c>
      <c r="B30" s="15" t="s">
        <v>61</v>
      </c>
      <c r="C30" s="3">
        <v>34638.9</v>
      </c>
      <c r="D30" s="3">
        <v>3.5</v>
      </c>
      <c r="E30" s="3">
        <v>6687.5</v>
      </c>
      <c r="F30" s="3">
        <v>18450.1</v>
      </c>
      <c r="G30" s="3">
        <v>2110.8</v>
      </c>
      <c r="H30" s="3">
        <v>7387</v>
      </c>
    </row>
    <row r="31" spans="1:8" ht="12.75">
      <c r="A31" s="14" t="s">
        <v>62</v>
      </c>
      <c r="B31" s="15" t="s">
        <v>63</v>
      </c>
      <c r="C31" s="3">
        <v>30561.1</v>
      </c>
      <c r="D31" s="3">
        <v>3.5</v>
      </c>
      <c r="E31" s="3">
        <v>6662.7</v>
      </c>
      <c r="F31" s="3">
        <v>17888.9</v>
      </c>
      <c r="G31" s="3">
        <v>1276.5</v>
      </c>
      <c r="H31" s="3">
        <v>4729.5</v>
      </c>
    </row>
    <row r="32" spans="1:8" ht="12.75">
      <c r="A32" s="14" t="s">
        <v>64</v>
      </c>
      <c r="B32" s="15" t="s">
        <v>65</v>
      </c>
      <c r="C32" s="3">
        <v>4077.8</v>
      </c>
      <c r="D32" s="3">
        <v>0</v>
      </c>
      <c r="E32" s="3">
        <v>24.8</v>
      </c>
      <c r="F32" s="3">
        <v>561.2</v>
      </c>
      <c r="G32" s="3">
        <v>834.3</v>
      </c>
      <c r="H32" s="3">
        <v>2657.5</v>
      </c>
    </row>
    <row r="33" spans="1:8" ht="12.75">
      <c r="A33" s="14" t="s">
        <v>66</v>
      </c>
      <c r="B33" s="15" t="s">
        <v>67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</row>
    <row r="34" spans="1:8" ht="12.75">
      <c r="A34" s="14" t="s">
        <v>68</v>
      </c>
      <c r="B34" s="15" t="s">
        <v>69</v>
      </c>
      <c r="C34" s="3">
        <v>7.6</v>
      </c>
      <c r="D34" s="3">
        <v>0</v>
      </c>
      <c r="E34" s="3">
        <v>0</v>
      </c>
      <c r="F34" s="3">
        <v>7</v>
      </c>
      <c r="G34" s="3">
        <v>0</v>
      </c>
      <c r="H34" s="3">
        <v>0.6</v>
      </c>
    </row>
    <row r="35" spans="1:8" ht="12.75">
      <c r="A35" s="14" t="s">
        <v>70</v>
      </c>
      <c r="B35" s="15" t="s">
        <v>71</v>
      </c>
      <c r="C35" s="3">
        <v>7.6</v>
      </c>
      <c r="D35" s="3">
        <v>0</v>
      </c>
      <c r="E35" s="3">
        <v>0</v>
      </c>
      <c r="F35" s="3">
        <v>7</v>
      </c>
      <c r="G35" s="3">
        <v>0</v>
      </c>
      <c r="H35" s="3">
        <v>0.6</v>
      </c>
    </row>
    <row r="36" spans="1:8" ht="12.75">
      <c r="A36" s="14" t="s">
        <v>72</v>
      </c>
      <c r="B36" s="15" t="s">
        <v>65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</row>
    <row r="37" spans="1:8" ht="12.75">
      <c r="A37" s="14" t="s">
        <v>73</v>
      </c>
      <c r="B37" s="15" t="s">
        <v>74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</row>
    <row r="38" spans="1:8" ht="12.75">
      <c r="A38" s="14" t="s">
        <v>33</v>
      </c>
      <c r="B38" s="15" t="s">
        <v>75</v>
      </c>
      <c r="C38" s="3">
        <v>3363.3</v>
      </c>
      <c r="D38" s="3">
        <v>0</v>
      </c>
      <c r="E38" s="3">
        <v>1175.8</v>
      </c>
      <c r="F38" s="3">
        <v>2187.5</v>
      </c>
      <c r="G38" s="3">
        <v>0</v>
      </c>
      <c r="H38" s="3">
        <v>0</v>
      </c>
    </row>
    <row r="39" spans="1:8" ht="12.75">
      <c r="A39" s="14" t="s">
        <v>36</v>
      </c>
      <c r="B39" s="15" t="s">
        <v>339</v>
      </c>
      <c r="C39" s="3">
        <v>44255.8</v>
      </c>
      <c r="D39" s="3">
        <v>6.6</v>
      </c>
      <c r="E39" s="3">
        <v>6355.2</v>
      </c>
      <c r="F39" s="3">
        <v>37714.3</v>
      </c>
      <c r="G39" s="3">
        <v>84.3</v>
      </c>
      <c r="H39" s="3">
        <v>95.4</v>
      </c>
    </row>
    <row r="40" spans="1:8" ht="12.75">
      <c r="A40" s="14" t="s">
        <v>76</v>
      </c>
      <c r="B40" s="15" t="s">
        <v>77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</row>
    <row r="41" spans="1:8" ht="12.75">
      <c r="A41" s="14" t="s">
        <v>78</v>
      </c>
      <c r="B41" s="15" t="s">
        <v>367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</row>
    <row r="42" spans="1:8" ht="21">
      <c r="A42" s="14" t="s">
        <v>296</v>
      </c>
      <c r="B42" s="15" t="s">
        <v>79</v>
      </c>
      <c r="C42" s="3">
        <v>3936.9</v>
      </c>
      <c r="D42" s="3">
        <v>0</v>
      </c>
      <c r="E42" s="3">
        <v>35</v>
      </c>
      <c r="F42" s="3">
        <v>2104.9</v>
      </c>
      <c r="G42" s="3">
        <v>483.2</v>
      </c>
      <c r="H42" s="3">
        <v>1313.8</v>
      </c>
    </row>
    <row r="43" spans="1:8" ht="12.75">
      <c r="A43" s="14" t="s">
        <v>80</v>
      </c>
      <c r="B43" s="15" t="s">
        <v>81</v>
      </c>
      <c r="C43" s="3">
        <v>3936.9</v>
      </c>
      <c r="D43" s="3">
        <v>0</v>
      </c>
      <c r="E43" s="3">
        <v>35</v>
      </c>
      <c r="F43" s="3">
        <v>2104.9</v>
      </c>
      <c r="G43" s="3">
        <v>483.2</v>
      </c>
      <c r="H43" s="3">
        <v>1313.8</v>
      </c>
    </row>
    <row r="44" spans="1:8" ht="21">
      <c r="A44" s="14" t="s">
        <v>298</v>
      </c>
      <c r="B44" s="15" t="s">
        <v>82</v>
      </c>
      <c r="C44" s="3">
        <v>2924.9</v>
      </c>
      <c r="D44" s="3">
        <v>0</v>
      </c>
      <c r="E44" s="3">
        <v>0</v>
      </c>
      <c r="F44" s="3">
        <v>2924.9</v>
      </c>
      <c r="G44" s="3">
        <v>0</v>
      </c>
      <c r="H44" s="3">
        <v>0</v>
      </c>
    </row>
    <row r="45" spans="1:8" ht="12.75">
      <c r="A45" s="14" t="s">
        <v>300</v>
      </c>
      <c r="B45" s="15" t="s">
        <v>81</v>
      </c>
      <c r="C45" s="3">
        <v>2924.9</v>
      </c>
      <c r="D45" s="3">
        <v>0</v>
      </c>
      <c r="E45" s="3">
        <v>0</v>
      </c>
      <c r="F45" s="3">
        <v>2924.9</v>
      </c>
      <c r="G45" s="3">
        <v>0</v>
      </c>
      <c r="H45" s="3">
        <v>0</v>
      </c>
    </row>
    <row r="46" spans="1:8" ht="21">
      <c r="A46" s="14" t="s">
        <v>304</v>
      </c>
      <c r="B46" s="15" t="s">
        <v>83</v>
      </c>
      <c r="C46" s="3">
        <v>5638.8</v>
      </c>
      <c r="D46" s="3">
        <v>2.5</v>
      </c>
      <c r="E46" s="3">
        <v>208.7</v>
      </c>
      <c r="F46" s="3">
        <v>2786.9</v>
      </c>
      <c r="G46" s="3">
        <v>806.6</v>
      </c>
      <c r="H46" s="3">
        <v>1834.1</v>
      </c>
    </row>
    <row r="47" spans="1:8" ht="21">
      <c r="A47" s="14" t="s">
        <v>308</v>
      </c>
      <c r="B47" s="15" t="s">
        <v>84</v>
      </c>
      <c r="C47" s="3">
        <v>267060.6</v>
      </c>
      <c r="D47" s="3">
        <v>141.1</v>
      </c>
      <c r="E47" s="3">
        <v>2508.9</v>
      </c>
      <c r="F47" s="3">
        <v>157287.2</v>
      </c>
      <c r="G47" s="3">
        <v>27415.9</v>
      </c>
      <c r="H47" s="3">
        <v>79707.5</v>
      </c>
    </row>
    <row r="48" spans="1:8" ht="12.75">
      <c r="A48" s="14" t="s">
        <v>85</v>
      </c>
      <c r="B48" s="15" t="s">
        <v>86</v>
      </c>
      <c r="C48" s="3">
        <v>264937.7</v>
      </c>
      <c r="D48" s="3">
        <v>141.1</v>
      </c>
      <c r="E48" s="3">
        <v>2435.3</v>
      </c>
      <c r="F48" s="3">
        <v>156449.4</v>
      </c>
      <c r="G48" s="3">
        <v>26436.7</v>
      </c>
      <c r="H48" s="3">
        <v>79475.2</v>
      </c>
    </row>
    <row r="49" spans="1:8" ht="12.75">
      <c r="A49" s="14" t="s">
        <v>87</v>
      </c>
      <c r="B49" s="15" t="s">
        <v>357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</row>
    <row r="50" spans="1:8" ht="21">
      <c r="A50" s="14" t="s">
        <v>310</v>
      </c>
      <c r="B50" s="15" t="s">
        <v>88</v>
      </c>
      <c r="C50" s="3">
        <v>33</v>
      </c>
      <c r="D50" s="3">
        <v>0</v>
      </c>
      <c r="E50" s="3">
        <v>0</v>
      </c>
      <c r="F50" s="3">
        <v>5</v>
      </c>
      <c r="G50" s="3">
        <v>14</v>
      </c>
      <c r="H50" s="3">
        <v>14</v>
      </c>
    </row>
    <row r="51" spans="1:8" ht="12.75">
      <c r="A51" s="14" t="s">
        <v>89</v>
      </c>
      <c r="B51" s="15" t="s">
        <v>90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</row>
    <row r="52" spans="1:8" ht="12.75">
      <c r="A52" s="14" t="s">
        <v>91</v>
      </c>
      <c r="B52" s="15" t="s">
        <v>92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</row>
    <row r="53" spans="1:8" ht="12.75">
      <c r="A53" s="14" t="s">
        <v>93</v>
      </c>
      <c r="B53" s="15" t="s">
        <v>94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</row>
    <row r="54" spans="1:8" ht="12.75">
      <c r="A54" s="14" t="s">
        <v>95</v>
      </c>
      <c r="B54" s="15" t="s">
        <v>367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</row>
    <row r="55" spans="1:8" ht="21">
      <c r="A55" s="14" t="s">
        <v>312</v>
      </c>
      <c r="B55" s="15" t="s">
        <v>96</v>
      </c>
      <c r="C55" s="3">
        <v>125.1</v>
      </c>
      <c r="D55" s="3">
        <v>0</v>
      </c>
      <c r="E55" s="3">
        <v>32</v>
      </c>
      <c r="F55" s="3">
        <v>79.1</v>
      </c>
      <c r="G55" s="3">
        <v>4</v>
      </c>
      <c r="H55" s="3">
        <v>10</v>
      </c>
    </row>
    <row r="56" spans="1:8" ht="12.75">
      <c r="A56" s="14" t="s">
        <v>97</v>
      </c>
      <c r="B56" s="15" t="s">
        <v>98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</row>
    <row r="57" spans="1:8" ht="12.75">
      <c r="A57" s="14" t="s">
        <v>99</v>
      </c>
      <c r="B57" s="15" t="s">
        <v>100</v>
      </c>
      <c r="C57" s="3">
        <v>0.1</v>
      </c>
      <c r="D57" s="3">
        <v>0</v>
      </c>
      <c r="E57" s="3">
        <v>0</v>
      </c>
      <c r="F57" s="3">
        <v>0.1</v>
      </c>
      <c r="G57" s="3">
        <v>0</v>
      </c>
      <c r="H57" s="3">
        <v>0</v>
      </c>
    </row>
    <row r="58" spans="1:8" ht="12.75">
      <c r="A58" s="14" t="s">
        <v>101</v>
      </c>
      <c r="B58" s="15" t="s">
        <v>102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</row>
    <row r="59" spans="1:8" ht="21">
      <c r="A59" s="14" t="s">
        <v>103</v>
      </c>
      <c r="B59" s="15" t="s">
        <v>104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</row>
    <row r="60" spans="1:8" ht="31.5">
      <c r="A60" s="14" t="s">
        <v>314</v>
      </c>
      <c r="B60" s="15" t="s">
        <v>105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</row>
    <row r="61" spans="1:8" ht="12.75">
      <c r="A61" s="14" t="s">
        <v>316</v>
      </c>
      <c r="B61" s="15" t="s">
        <v>98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</row>
    <row r="62" spans="1:8" ht="12.75">
      <c r="A62" s="14" t="s">
        <v>106</v>
      </c>
      <c r="B62" s="15" t="s">
        <v>100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</row>
    <row r="63" spans="1:8" ht="12.75">
      <c r="A63" s="14" t="s">
        <v>107</v>
      </c>
      <c r="B63" s="15" t="s">
        <v>102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</row>
    <row r="64" spans="1:8" ht="21">
      <c r="A64" s="14" t="s">
        <v>108</v>
      </c>
      <c r="B64" s="15" t="s">
        <v>109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</row>
    <row r="65" spans="1:8" ht="21">
      <c r="A65" s="14" t="s">
        <v>318</v>
      </c>
      <c r="B65" s="15" t="s">
        <v>110</v>
      </c>
      <c r="C65" s="4">
        <v>673900</v>
      </c>
      <c r="D65" s="4">
        <v>62</v>
      </c>
      <c r="E65" s="4">
        <v>607</v>
      </c>
      <c r="F65" s="4">
        <v>28902</v>
      </c>
      <c r="G65" s="4">
        <v>17043</v>
      </c>
      <c r="H65" s="4">
        <v>627286</v>
      </c>
    </row>
    <row r="66" spans="1:8" ht="12.75">
      <c r="A66" s="14" t="s">
        <v>111</v>
      </c>
      <c r="B66" s="15" t="s">
        <v>112</v>
      </c>
      <c r="C66" s="4">
        <v>120755</v>
      </c>
      <c r="D66" s="4">
        <v>62</v>
      </c>
      <c r="E66" s="4">
        <v>576</v>
      </c>
      <c r="F66" s="4">
        <v>25995</v>
      </c>
      <c r="G66" s="4">
        <v>1247</v>
      </c>
      <c r="H66" s="4">
        <v>92875</v>
      </c>
    </row>
    <row r="67" spans="1:8" ht="21">
      <c r="A67" s="14" t="s">
        <v>320</v>
      </c>
      <c r="B67" s="15" t="s">
        <v>113</v>
      </c>
      <c r="C67" s="4">
        <v>669072</v>
      </c>
      <c r="D67" s="4">
        <v>57</v>
      </c>
      <c r="E67" s="4">
        <v>961</v>
      </c>
      <c r="F67" s="4">
        <v>41727</v>
      </c>
      <c r="G67" s="4">
        <v>17818</v>
      </c>
      <c r="H67" s="4">
        <v>608509</v>
      </c>
    </row>
    <row r="68" spans="1:8" ht="21">
      <c r="A68" s="14" t="s">
        <v>330</v>
      </c>
      <c r="B68" s="15" t="s">
        <v>114</v>
      </c>
      <c r="C68" s="4">
        <v>3680361</v>
      </c>
      <c r="D68" s="4">
        <v>331</v>
      </c>
      <c r="E68" s="4">
        <v>75176</v>
      </c>
      <c r="F68" s="4">
        <v>430913</v>
      </c>
      <c r="G68" s="4">
        <v>224732</v>
      </c>
      <c r="H68" s="4">
        <v>2949209</v>
      </c>
    </row>
    <row r="69" spans="1:8" ht="21">
      <c r="A69" s="14" t="s">
        <v>332</v>
      </c>
      <c r="B69" s="15" t="s">
        <v>115</v>
      </c>
      <c r="C69" s="3">
        <v>168312.5</v>
      </c>
      <c r="D69" s="3">
        <v>735.3</v>
      </c>
      <c r="E69" s="3">
        <v>2434.6</v>
      </c>
      <c r="F69" s="3">
        <v>26252.5</v>
      </c>
      <c r="G69" s="3">
        <v>55029.5</v>
      </c>
      <c r="H69" s="3">
        <v>83860.6</v>
      </c>
    </row>
    <row r="70" spans="1:8" ht="31.5">
      <c r="A70" s="14" t="s">
        <v>334</v>
      </c>
      <c r="B70" s="15" t="s">
        <v>116</v>
      </c>
      <c r="C70" s="4">
        <v>12</v>
      </c>
      <c r="D70" s="4">
        <v>0</v>
      </c>
      <c r="E70" s="4">
        <v>12</v>
      </c>
      <c r="F70" s="4">
        <v>0</v>
      </c>
      <c r="G70" s="4">
        <v>0</v>
      </c>
      <c r="H70" s="4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78"/>
  <sheetViews>
    <sheetView workbookViewId="0" topLeftCell="A1">
      <selection activeCell="B1" sqref="B1"/>
    </sheetView>
  </sheetViews>
  <sheetFormatPr defaultColWidth="9.00390625" defaultRowHeight="12.75"/>
  <cols>
    <col min="1" max="1" width="9.125" style="13" customWidth="1"/>
    <col min="2" max="2" width="59.625" style="13" customWidth="1"/>
    <col min="3" max="3" width="14.375" style="13" customWidth="1"/>
    <col min="4" max="4" width="11.625" style="13" customWidth="1"/>
    <col min="5" max="5" width="11.25390625" style="13" customWidth="1"/>
    <col min="6" max="6" width="10.00390625" style="13" customWidth="1"/>
    <col min="7" max="7" width="10.375" style="13" customWidth="1"/>
    <col min="8" max="8" width="11.375" style="13" customWidth="1"/>
    <col min="9" max="9" width="10.875" style="13" customWidth="1"/>
    <col min="10" max="10" width="9.125" style="13" customWidth="1"/>
    <col min="11" max="12" width="11.25390625" style="13" customWidth="1"/>
    <col min="13" max="13" width="12.25390625" style="13" customWidth="1"/>
    <col min="14" max="14" width="12.375" style="13" customWidth="1"/>
    <col min="15" max="15" width="13.625" style="13" customWidth="1"/>
    <col min="16" max="16" width="9.125" style="13" customWidth="1"/>
    <col min="17" max="17" width="12.00390625" style="13" customWidth="1"/>
    <col min="18" max="18" width="11.125" style="13" customWidth="1"/>
    <col min="19" max="19" width="9.125" style="13" customWidth="1"/>
    <col min="20" max="20" width="11.00390625" style="13" customWidth="1"/>
    <col min="21" max="21" width="9.125" style="13" customWidth="1"/>
    <col min="22" max="22" width="10.125" style="13" customWidth="1"/>
    <col min="23" max="23" width="11.125" style="13" customWidth="1"/>
    <col min="24" max="16384" width="9.125" style="13" customWidth="1"/>
  </cols>
  <sheetData>
    <row r="1" spans="1:23" ht="157.5">
      <c r="A1" s="28" t="s">
        <v>435</v>
      </c>
      <c r="B1" s="28" t="s">
        <v>436</v>
      </c>
      <c r="C1" s="32" t="s">
        <v>219</v>
      </c>
      <c r="D1" s="32" t="s">
        <v>220</v>
      </c>
      <c r="E1" s="32" t="s">
        <v>221</v>
      </c>
      <c r="F1" s="32" t="s">
        <v>222</v>
      </c>
      <c r="G1" s="32" t="s">
        <v>140</v>
      </c>
      <c r="H1" s="32" t="s">
        <v>141</v>
      </c>
      <c r="I1" s="32" t="s">
        <v>142</v>
      </c>
      <c r="J1" s="32" t="s">
        <v>143</v>
      </c>
      <c r="K1" s="32" t="s">
        <v>144</v>
      </c>
      <c r="L1" s="32" t="s">
        <v>145</v>
      </c>
      <c r="M1" s="32" t="s">
        <v>146</v>
      </c>
      <c r="N1" s="32" t="s">
        <v>147</v>
      </c>
      <c r="O1" s="32" t="s">
        <v>148</v>
      </c>
      <c r="P1" s="32" t="s">
        <v>149</v>
      </c>
      <c r="Q1" s="32" t="s">
        <v>150</v>
      </c>
      <c r="R1" s="32" t="s">
        <v>151</v>
      </c>
      <c r="S1" s="32" t="s">
        <v>152</v>
      </c>
      <c r="T1" s="32" t="s">
        <v>153</v>
      </c>
      <c r="U1" s="32" t="s">
        <v>154</v>
      </c>
      <c r="V1" s="32" t="s">
        <v>155</v>
      </c>
      <c r="W1" s="32" t="s">
        <v>156</v>
      </c>
    </row>
    <row r="2" spans="1:23" s="37" customFormat="1" ht="12.75">
      <c r="A2" s="34" t="s">
        <v>2</v>
      </c>
      <c r="B2" s="11" t="s">
        <v>0</v>
      </c>
      <c r="C2" s="36">
        <f>C5-C14</f>
        <v>7067061.125919998</v>
      </c>
      <c r="D2" s="36">
        <f aca="true" t="shared" si="0" ref="D2:W2">D5-D14</f>
        <v>337408.6509400001</v>
      </c>
      <c r="E2" s="36">
        <f t="shared" si="0"/>
        <v>630538.76557</v>
      </c>
      <c r="F2" s="36">
        <f t="shared" si="0"/>
        <v>142748.06047000005</v>
      </c>
      <c r="G2" s="36">
        <f t="shared" si="0"/>
        <v>53123.78161</v>
      </c>
      <c r="H2" s="36">
        <f t="shared" si="0"/>
        <v>1682805.6255600008</v>
      </c>
      <c r="I2" s="36">
        <f t="shared" si="0"/>
        <v>2902.3</v>
      </c>
      <c r="J2" s="36">
        <f t="shared" si="0"/>
        <v>19890.225830000003</v>
      </c>
      <c r="K2" s="36">
        <f t="shared" si="0"/>
        <v>480368.37849999976</v>
      </c>
      <c r="L2" s="36">
        <f t="shared" si="0"/>
        <v>845592.8235399993</v>
      </c>
      <c r="M2" s="36">
        <f t="shared" si="0"/>
        <v>1071310.5059900004</v>
      </c>
      <c r="N2" s="36">
        <f t="shared" si="0"/>
        <v>45054.612359999985</v>
      </c>
      <c r="O2" s="36">
        <f t="shared" si="0"/>
        <v>963.46</v>
      </c>
      <c r="P2" s="36">
        <f t="shared" si="0"/>
        <v>4680.01799</v>
      </c>
      <c r="Q2" s="36">
        <f t="shared" si="0"/>
        <v>500042.8410999997</v>
      </c>
      <c r="R2" s="36">
        <f t="shared" si="0"/>
        <v>254693.32362</v>
      </c>
      <c r="S2" s="36">
        <f t="shared" si="0"/>
        <v>4.1</v>
      </c>
      <c r="T2" s="36">
        <f t="shared" si="0"/>
        <v>815372.3808099997</v>
      </c>
      <c r="U2" s="36">
        <f t="shared" si="0"/>
        <v>0</v>
      </c>
      <c r="V2" s="36">
        <f t="shared" si="0"/>
        <v>14107.1</v>
      </c>
      <c r="W2" s="36">
        <f t="shared" si="0"/>
        <v>165454.97202999992</v>
      </c>
    </row>
    <row r="3" spans="1:23" ht="12.75">
      <c r="A3" s="28"/>
      <c r="B3" s="11" t="s">
        <v>289</v>
      </c>
      <c r="C3" s="36">
        <f>C2-(C23-(C25-C27))</f>
        <v>6521311.025069998</v>
      </c>
      <c r="D3" s="36">
        <f>D2-(D23-(D25-D27))</f>
        <v>310687.4062900001</v>
      </c>
      <c r="E3" s="36">
        <f aca="true" t="shared" si="1" ref="E3:W3">E2-(E23-(E25-E27))</f>
        <v>614311.26557</v>
      </c>
      <c r="F3" s="36">
        <f t="shared" si="1"/>
        <v>141575.66047000006</v>
      </c>
      <c r="G3" s="36">
        <f t="shared" si="1"/>
        <v>49721.78161</v>
      </c>
      <c r="H3" s="36">
        <f t="shared" si="1"/>
        <v>1519701.1786800008</v>
      </c>
      <c r="I3" s="36">
        <f t="shared" si="1"/>
        <v>1306.8000000000002</v>
      </c>
      <c r="J3" s="36">
        <f t="shared" si="1"/>
        <v>16108.515830000002</v>
      </c>
      <c r="K3" s="36">
        <f t="shared" si="1"/>
        <v>442615.5267799998</v>
      </c>
      <c r="L3" s="36">
        <f t="shared" si="1"/>
        <v>795343.4492999993</v>
      </c>
      <c r="M3" s="36">
        <f t="shared" si="1"/>
        <v>955236.2559900006</v>
      </c>
      <c r="N3" s="36">
        <f t="shared" si="1"/>
        <v>41556.80235999999</v>
      </c>
      <c r="O3" s="36">
        <f t="shared" si="1"/>
        <v>905.6599999999999</v>
      </c>
      <c r="P3" s="36">
        <f t="shared" si="1"/>
        <v>4449.47799</v>
      </c>
      <c r="Q3" s="36">
        <f t="shared" si="1"/>
        <v>477336.46773999976</v>
      </c>
      <c r="R3" s="36">
        <f t="shared" si="1"/>
        <v>248985.02362000002</v>
      </c>
      <c r="S3" s="36">
        <f t="shared" si="1"/>
        <v>4.1</v>
      </c>
      <c r="T3" s="36">
        <f t="shared" si="1"/>
        <v>725615.2808099997</v>
      </c>
      <c r="U3" s="36">
        <f t="shared" si="1"/>
        <v>0</v>
      </c>
      <c r="V3" s="36">
        <f t="shared" si="1"/>
        <v>14106.9</v>
      </c>
      <c r="W3" s="36">
        <f t="shared" si="1"/>
        <v>161744.2720299999</v>
      </c>
    </row>
    <row r="4" spans="1:23" ht="12.75">
      <c r="A4" s="28"/>
      <c r="B4" s="11" t="s">
        <v>290</v>
      </c>
      <c r="C4" s="36">
        <f>C39-(C48-C49)</f>
        <v>1916509.5108700003</v>
      </c>
      <c r="D4" s="36">
        <f aca="true" t="shared" si="2" ref="D4:W4">D39-(D48-D49)</f>
        <v>24789.83545000001</v>
      </c>
      <c r="E4" s="36">
        <f t="shared" si="2"/>
        <v>443566.58106999996</v>
      </c>
      <c r="F4" s="36">
        <f t="shared" si="2"/>
        <v>16665.17921</v>
      </c>
      <c r="G4" s="36">
        <f t="shared" si="2"/>
        <v>447.2</v>
      </c>
      <c r="H4" s="36">
        <f t="shared" si="2"/>
        <v>696696.1121599994</v>
      </c>
      <c r="I4" s="36">
        <f t="shared" si="2"/>
        <v>0</v>
      </c>
      <c r="J4" s="36">
        <f t="shared" si="2"/>
        <v>2737.7</v>
      </c>
      <c r="K4" s="36">
        <f t="shared" si="2"/>
        <v>13055.45</v>
      </c>
      <c r="L4" s="36">
        <f t="shared" si="2"/>
        <v>78592.83151999998</v>
      </c>
      <c r="M4" s="36">
        <f t="shared" si="2"/>
        <v>115977.91516999998</v>
      </c>
      <c r="N4" s="36">
        <f t="shared" si="2"/>
        <v>7468.47986</v>
      </c>
      <c r="O4" s="36">
        <f t="shared" si="2"/>
        <v>0</v>
      </c>
      <c r="P4" s="36">
        <f t="shared" si="2"/>
        <v>62.4</v>
      </c>
      <c r="Q4" s="36">
        <f t="shared" si="2"/>
        <v>17773.243199999997</v>
      </c>
      <c r="R4" s="36">
        <f t="shared" si="2"/>
        <v>94919.89418999999</v>
      </c>
      <c r="S4" s="36">
        <f t="shared" si="2"/>
        <v>0</v>
      </c>
      <c r="T4" s="36">
        <f t="shared" si="2"/>
        <v>343486.1745399999</v>
      </c>
      <c r="U4" s="36">
        <f t="shared" si="2"/>
        <v>0</v>
      </c>
      <c r="V4" s="36">
        <f t="shared" si="2"/>
        <v>0</v>
      </c>
      <c r="W4" s="36">
        <f t="shared" si="2"/>
        <v>60270.51450000002</v>
      </c>
    </row>
    <row r="5" spans="1:23" ht="12.75">
      <c r="A5" s="29" t="s">
        <v>7</v>
      </c>
      <c r="B5" s="30" t="s">
        <v>157</v>
      </c>
      <c r="C5" s="31">
        <v>7305230.334159997</v>
      </c>
      <c r="D5" s="31">
        <v>345903.36949000007</v>
      </c>
      <c r="E5" s="31">
        <v>647189.67614</v>
      </c>
      <c r="F5" s="31">
        <v>145484.59952000005</v>
      </c>
      <c r="G5" s="31">
        <v>53129.78161</v>
      </c>
      <c r="H5" s="31">
        <v>1744063.2576700007</v>
      </c>
      <c r="I5" s="31">
        <v>7066.5</v>
      </c>
      <c r="J5" s="31">
        <v>20128.324220000002</v>
      </c>
      <c r="K5" s="31">
        <v>482065.2784999998</v>
      </c>
      <c r="L5" s="31">
        <v>857642.1627199993</v>
      </c>
      <c r="M5" s="31">
        <v>1140010.9421700004</v>
      </c>
      <c r="N5" s="31">
        <v>45968.46621999999</v>
      </c>
      <c r="O5" s="31">
        <v>3573.26</v>
      </c>
      <c r="P5" s="31">
        <v>4729.96542</v>
      </c>
      <c r="Q5" s="31">
        <v>503028.57120999973</v>
      </c>
      <c r="R5" s="31">
        <v>273423.42362</v>
      </c>
      <c r="S5" s="31">
        <v>4.1</v>
      </c>
      <c r="T5" s="31">
        <v>851164.1808099997</v>
      </c>
      <c r="U5" s="31">
        <v>0</v>
      </c>
      <c r="V5" s="31">
        <v>14143.2</v>
      </c>
      <c r="W5" s="31">
        <v>166512.07483999993</v>
      </c>
    </row>
    <row r="6" spans="1:23" ht="12.75">
      <c r="A6" s="29" t="s">
        <v>9</v>
      </c>
      <c r="B6" s="30" t="s">
        <v>158</v>
      </c>
      <c r="C6" s="5">
        <v>7092131.595619997</v>
      </c>
      <c r="D6" s="5">
        <v>345319.59203000006</v>
      </c>
      <c r="E6" s="5">
        <v>631999.58333</v>
      </c>
      <c r="F6" s="5">
        <v>145068.51752000005</v>
      </c>
      <c r="G6" s="5">
        <v>24032.781610000005</v>
      </c>
      <c r="H6" s="5">
        <v>1734559.5931300004</v>
      </c>
      <c r="I6" s="5">
        <v>2214.7</v>
      </c>
      <c r="J6" s="5">
        <v>16755.19322000001</v>
      </c>
      <c r="K6" s="5">
        <v>446920.27038999985</v>
      </c>
      <c r="L6" s="5">
        <v>855060.8838499994</v>
      </c>
      <c r="M6" s="5">
        <v>1072652.57217</v>
      </c>
      <c r="N6" s="5">
        <v>45677.256219999996</v>
      </c>
      <c r="O6" s="5">
        <v>1354.96</v>
      </c>
      <c r="P6" s="5">
        <v>4083.1654200000007</v>
      </c>
      <c r="Q6" s="5">
        <v>474839.52120999986</v>
      </c>
      <c r="R6" s="5">
        <v>273414.52362</v>
      </c>
      <c r="S6" s="5">
        <v>4.1</v>
      </c>
      <c r="T6" s="5">
        <v>838750.4808099997</v>
      </c>
      <c r="U6" s="5">
        <v>0</v>
      </c>
      <c r="V6" s="5">
        <v>14143.2</v>
      </c>
      <c r="W6" s="5">
        <v>165280.70108999993</v>
      </c>
    </row>
    <row r="7" spans="1:23" ht="12.75">
      <c r="A7" s="29" t="s">
        <v>11</v>
      </c>
      <c r="B7" s="30" t="s">
        <v>129</v>
      </c>
      <c r="C7" s="5">
        <v>2256256.549210001</v>
      </c>
      <c r="D7" s="5">
        <v>279870.81145</v>
      </c>
      <c r="E7" s="5">
        <v>272006.6692</v>
      </c>
      <c r="F7" s="5">
        <v>121382.12808999998</v>
      </c>
      <c r="G7" s="5">
        <v>0</v>
      </c>
      <c r="H7" s="5">
        <v>1085747.2354899996</v>
      </c>
      <c r="I7" s="5">
        <v>162.9</v>
      </c>
      <c r="J7" s="5">
        <v>1694.4115999999997</v>
      </c>
      <c r="K7" s="5">
        <v>323.53328</v>
      </c>
      <c r="L7" s="5">
        <v>114187.57862999997</v>
      </c>
      <c r="M7" s="5">
        <v>106834.19566000003</v>
      </c>
      <c r="N7" s="5">
        <v>9668.95787</v>
      </c>
      <c r="O7" s="5">
        <v>423.6</v>
      </c>
      <c r="P7" s="5">
        <v>229.139</v>
      </c>
      <c r="Q7" s="5">
        <v>36139.061059999956</v>
      </c>
      <c r="R7" s="5">
        <v>20507.457049999997</v>
      </c>
      <c r="S7" s="5">
        <v>0</v>
      </c>
      <c r="T7" s="5">
        <v>78986.96307000004</v>
      </c>
      <c r="U7" s="5">
        <v>0</v>
      </c>
      <c r="V7" s="5">
        <v>24.4</v>
      </c>
      <c r="W7" s="5">
        <v>128067.50775999998</v>
      </c>
    </row>
    <row r="8" spans="1:23" ht="12.75">
      <c r="A8" s="29" t="s">
        <v>13</v>
      </c>
      <c r="B8" s="30" t="s">
        <v>131</v>
      </c>
      <c r="C8" s="5">
        <v>4294638.717490002</v>
      </c>
      <c r="D8" s="5">
        <v>40931.557710000016</v>
      </c>
      <c r="E8" s="5">
        <v>353304.98948000005</v>
      </c>
      <c r="F8" s="5">
        <v>22646.98943</v>
      </c>
      <c r="G8" s="5">
        <v>19434.781610000002</v>
      </c>
      <c r="H8" s="5">
        <v>529277.8525200002</v>
      </c>
      <c r="I8" s="5">
        <v>1946.9</v>
      </c>
      <c r="J8" s="5">
        <v>11527.281620000003</v>
      </c>
      <c r="K8" s="5">
        <v>407603.01790000004</v>
      </c>
      <c r="L8" s="5">
        <v>648318.3054300001</v>
      </c>
      <c r="M8" s="5">
        <v>859236.10923</v>
      </c>
      <c r="N8" s="5">
        <v>32067.878350000006</v>
      </c>
      <c r="O8" s="5">
        <v>800.66</v>
      </c>
      <c r="P8" s="5">
        <v>3672.5664199999997</v>
      </c>
      <c r="Q8" s="5">
        <v>419167.80014999985</v>
      </c>
      <c r="R8" s="5">
        <v>247285.98657000004</v>
      </c>
      <c r="S8" s="5">
        <v>4.1</v>
      </c>
      <c r="T8" s="5">
        <v>663022.4777399997</v>
      </c>
      <c r="U8" s="5">
        <v>0.2</v>
      </c>
      <c r="V8" s="5">
        <v>123.2</v>
      </c>
      <c r="W8" s="5">
        <v>34266.06333000001</v>
      </c>
    </row>
    <row r="9" spans="1:23" ht="12.75">
      <c r="A9" s="29" t="s">
        <v>15</v>
      </c>
      <c r="B9" s="30" t="s">
        <v>14</v>
      </c>
      <c r="C9" s="5">
        <v>541235.72892</v>
      </c>
      <c r="D9" s="5">
        <v>24517.232869999993</v>
      </c>
      <c r="E9" s="5">
        <v>6687.8246500000005</v>
      </c>
      <c r="F9" s="5">
        <v>1039.4</v>
      </c>
      <c r="G9" s="5">
        <v>4598</v>
      </c>
      <c r="H9" s="5">
        <v>119534.70512000003</v>
      </c>
      <c r="I9" s="5">
        <v>104.9</v>
      </c>
      <c r="J9" s="5">
        <v>3533.5</v>
      </c>
      <c r="K9" s="5">
        <v>38992.71921000001</v>
      </c>
      <c r="L9" s="5">
        <v>92554.39979000002</v>
      </c>
      <c r="M9" s="5">
        <v>106582.16728</v>
      </c>
      <c r="N9" s="5">
        <v>3941.42</v>
      </c>
      <c r="O9" s="5">
        <v>130.7</v>
      </c>
      <c r="P9" s="5">
        <v>181.46</v>
      </c>
      <c r="Q9" s="5">
        <v>19532.66</v>
      </c>
      <c r="R9" s="5">
        <v>5621.08</v>
      </c>
      <c r="S9" s="5">
        <v>0</v>
      </c>
      <c r="T9" s="5">
        <v>96740.83</v>
      </c>
      <c r="U9" s="5">
        <v>0</v>
      </c>
      <c r="V9" s="5">
        <v>13995.6</v>
      </c>
      <c r="W9" s="5">
        <v>2947.13</v>
      </c>
    </row>
    <row r="10" spans="1:23" ht="12.75">
      <c r="A10" s="29" t="s">
        <v>126</v>
      </c>
      <c r="B10" s="30" t="s">
        <v>159</v>
      </c>
      <c r="C10" s="5">
        <v>213098.73854</v>
      </c>
      <c r="D10" s="5">
        <v>583.77746</v>
      </c>
      <c r="E10" s="5">
        <v>15189.292810000003</v>
      </c>
      <c r="F10" s="5">
        <v>416.082</v>
      </c>
      <c r="G10" s="5">
        <v>29097</v>
      </c>
      <c r="H10" s="5">
        <v>9503.664540000002</v>
      </c>
      <c r="I10" s="5">
        <v>4851.8</v>
      </c>
      <c r="J10" s="5">
        <v>3373.1310000000003</v>
      </c>
      <c r="K10" s="5">
        <v>35145.00811000001</v>
      </c>
      <c r="L10" s="5">
        <v>2581.27887</v>
      </c>
      <c r="M10" s="5">
        <v>67358.37</v>
      </c>
      <c r="N10" s="5">
        <v>291.21</v>
      </c>
      <c r="O10" s="5">
        <v>2218.3</v>
      </c>
      <c r="P10" s="5">
        <v>646.8</v>
      </c>
      <c r="Q10" s="5">
        <v>28189.05</v>
      </c>
      <c r="R10" s="5">
        <v>8.9</v>
      </c>
      <c r="S10" s="5">
        <v>0</v>
      </c>
      <c r="T10" s="5">
        <v>12413.7</v>
      </c>
      <c r="U10" s="5">
        <v>0</v>
      </c>
      <c r="V10" s="5">
        <v>0</v>
      </c>
      <c r="W10" s="5">
        <v>1231.3737500000002</v>
      </c>
    </row>
    <row r="11" spans="1:23" ht="12.75">
      <c r="A11" s="29" t="s">
        <v>128</v>
      </c>
      <c r="B11" s="30" t="s">
        <v>160</v>
      </c>
      <c r="C11" s="5">
        <v>12962.016930000002</v>
      </c>
      <c r="D11" s="5">
        <v>49.877460000000006</v>
      </c>
      <c r="E11" s="5">
        <v>8173.94281</v>
      </c>
      <c r="F11" s="5">
        <v>308.882</v>
      </c>
      <c r="G11" s="5">
        <v>0</v>
      </c>
      <c r="H11" s="5">
        <v>2404.57948</v>
      </c>
      <c r="I11" s="5">
        <v>0</v>
      </c>
      <c r="J11" s="5">
        <v>0</v>
      </c>
      <c r="K11" s="5">
        <v>10.4</v>
      </c>
      <c r="L11" s="5">
        <v>207.58143000000007</v>
      </c>
      <c r="M11" s="5">
        <v>153.1</v>
      </c>
      <c r="N11" s="5">
        <v>33.71</v>
      </c>
      <c r="O11" s="5">
        <v>0</v>
      </c>
      <c r="P11" s="5">
        <v>0</v>
      </c>
      <c r="Q11" s="5">
        <v>1249.07</v>
      </c>
      <c r="R11" s="5">
        <v>0</v>
      </c>
      <c r="S11" s="5">
        <v>0</v>
      </c>
      <c r="T11" s="5">
        <v>1.1</v>
      </c>
      <c r="U11" s="5">
        <v>0</v>
      </c>
      <c r="V11" s="5">
        <v>0</v>
      </c>
      <c r="W11" s="5">
        <v>369.77375</v>
      </c>
    </row>
    <row r="12" spans="1:23" ht="12.75">
      <c r="A12" s="29" t="s">
        <v>130</v>
      </c>
      <c r="B12" s="30" t="s">
        <v>131</v>
      </c>
      <c r="C12" s="5">
        <v>44546.09161000002</v>
      </c>
      <c r="D12" s="5">
        <v>219.5</v>
      </c>
      <c r="E12" s="5">
        <v>6951.95</v>
      </c>
      <c r="F12" s="5">
        <v>45.2</v>
      </c>
      <c r="G12" s="5">
        <v>2</v>
      </c>
      <c r="H12" s="5">
        <v>1053.98506</v>
      </c>
      <c r="I12" s="5">
        <v>4662.3</v>
      </c>
      <c r="J12" s="5">
        <v>3280.4310000000005</v>
      </c>
      <c r="K12" s="5">
        <v>9357.60811</v>
      </c>
      <c r="L12" s="5">
        <v>1242.4174399999997</v>
      </c>
      <c r="M12" s="5">
        <v>5306.9</v>
      </c>
      <c r="N12" s="5">
        <v>85.2</v>
      </c>
      <c r="O12" s="5">
        <v>1301.7</v>
      </c>
      <c r="P12" s="5">
        <v>646.8</v>
      </c>
      <c r="Q12" s="5">
        <v>9519.6</v>
      </c>
      <c r="R12" s="5">
        <v>8.9</v>
      </c>
      <c r="S12" s="5">
        <v>0</v>
      </c>
      <c r="T12" s="5">
        <v>0</v>
      </c>
      <c r="U12" s="5">
        <v>0</v>
      </c>
      <c r="V12" s="5">
        <v>0</v>
      </c>
      <c r="W12" s="5">
        <v>861.6</v>
      </c>
    </row>
    <row r="13" spans="1:23" ht="12.75">
      <c r="A13" s="29" t="s">
        <v>132</v>
      </c>
      <c r="B13" s="30" t="s">
        <v>14</v>
      </c>
      <c r="C13" s="5">
        <v>155590.63</v>
      </c>
      <c r="D13" s="5">
        <v>314.4</v>
      </c>
      <c r="E13" s="5">
        <v>63.4</v>
      </c>
      <c r="F13" s="5">
        <v>62</v>
      </c>
      <c r="G13" s="5">
        <v>29095</v>
      </c>
      <c r="H13" s="5">
        <v>6045.2</v>
      </c>
      <c r="I13" s="5">
        <v>189.5</v>
      </c>
      <c r="J13" s="5">
        <v>92.7</v>
      </c>
      <c r="K13" s="5">
        <v>25777</v>
      </c>
      <c r="L13" s="5">
        <v>1131.28</v>
      </c>
      <c r="M13" s="5">
        <v>61898.37</v>
      </c>
      <c r="N13" s="5">
        <v>172.2</v>
      </c>
      <c r="O13" s="5">
        <v>916.6</v>
      </c>
      <c r="P13" s="5">
        <v>0</v>
      </c>
      <c r="Q13" s="5">
        <v>17420.38</v>
      </c>
      <c r="R13" s="5">
        <v>0</v>
      </c>
      <c r="S13" s="5">
        <v>0</v>
      </c>
      <c r="T13" s="5">
        <v>12412.6</v>
      </c>
      <c r="U13" s="5">
        <v>0</v>
      </c>
      <c r="V13" s="5">
        <v>0</v>
      </c>
      <c r="W13" s="5">
        <v>0</v>
      </c>
    </row>
    <row r="14" spans="1:23" ht="21">
      <c r="A14" s="29" t="s">
        <v>17</v>
      </c>
      <c r="B14" s="30" t="s">
        <v>161</v>
      </c>
      <c r="C14" s="5">
        <v>238169.20824</v>
      </c>
      <c r="D14" s="5">
        <v>8494.718550000003</v>
      </c>
      <c r="E14" s="5">
        <v>16650.91057</v>
      </c>
      <c r="F14" s="5">
        <v>2736.53905</v>
      </c>
      <c r="G14" s="5">
        <v>6</v>
      </c>
      <c r="H14" s="5">
        <v>61257.63210999999</v>
      </c>
      <c r="I14" s="5">
        <v>4164.2</v>
      </c>
      <c r="J14" s="5">
        <v>238.09838999999997</v>
      </c>
      <c r="K14" s="5">
        <v>1696.9</v>
      </c>
      <c r="L14" s="5">
        <v>12049.339180000003</v>
      </c>
      <c r="M14" s="5">
        <v>68700.43618</v>
      </c>
      <c r="N14" s="5">
        <v>913.8538600000002</v>
      </c>
      <c r="O14" s="5">
        <v>2609.8</v>
      </c>
      <c r="P14" s="5">
        <v>49.94743</v>
      </c>
      <c r="Q14" s="5">
        <v>2985.7301099999986</v>
      </c>
      <c r="R14" s="5">
        <v>18730.1</v>
      </c>
      <c r="S14" s="5">
        <v>0</v>
      </c>
      <c r="T14" s="5">
        <v>35791.8</v>
      </c>
      <c r="U14" s="5">
        <v>0</v>
      </c>
      <c r="V14" s="5">
        <v>36.1</v>
      </c>
      <c r="W14" s="5">
        <v>1057.10281</v>
      </c>
    </row>
    <row r="15" spans="1:23" ht="12.75">
      <c r="A15" s="29" t="s">
        <v>19</v>
      </c>
      <c r="B15" s="30" t="s">
        <v>61</v>
      </c>
      <c r="C15" s="5">
        <v>231560.23117000004</v>
      </c>
      <c r="D15" s="5">
        <v>8493.737290000001</v>
      </c>
      <c r="E15" s="5">
        <v>16360.210570000005</v>
      </c>
      <c r="F15" s="5">
        <v>2736.53905</v>
      </c>
      <c r="G15" s="5">
        <v>6</v>
      </c>
      <c r="H15" s="5">
        <v>61027.03136</v>
      </c>
      <c r="I15" s="5">
        <v>1978.3</v>
      </c>
      <c r="J15" s="5">
        <v>132.72451999999998</v>
      </c>
      <c r="K15" s="5">
        <v>1657.3</v>
      </c>
      <c r="L15" s="5">
        <v>11978.639180000002</v>
      </c>
      <c r="M15" s="5">
        <v>68476.43618</v>
      </c>
      <c r="N15" s="5">
        <v>902.6538600000002</v>
      </c>
      <c r="O15" s="5">
        <v>251.3</v>
      </c>
      <c r="P15" s="5">
        <v>37.64743</v>
      </c>
      <c r="Q15" s="5">
        <v>2921.6301099999987</v>
      </c>
      <c r="R15" s="5">
        <v>18730.1</v>
      </c>
      <c r="S15" s="5">
        <v>0</v>
      </c>
      <c r="T15" s="5">
        <v>34777.2</v>
      </c>
      <c r="U15" s="5">
        <v>0</v>
      </c>
      <c r="V15" s="5">
        <v>36.1</v>
      </c>
      <c r="W15" s="5">
        <v>1056.6816199999998</v>
      </c>
    </row>
    <row r="16" spans="1:23" ht="12.75">
      <c r="A16" s="29" t="s">
        <v>162</v>
      </c>
      <c r="B16" s="30" t="s">
        <v>163</v>
      </c>
      <c r="C16" s="5">
        <v>63652.49818</v>
      </c>
      <c r="D16" s="5">
        <v>7341.608680000004</v>
      </c>
      <c r="E16" s="5">
        <v>1743.76043</v>
      </c>
      <c r="F16" s="5">
        <v>2523.6927799999994</v>
      </c>
      <c r="G16" s="5">
        <v>0</v>
      </c>
      <c r="H16" s="5">
        <v>47087.97155</v>
      </c>
      <c r="I16" s="5">
        <v>0</v>
      </c>
      <c r="J16" s="5">
        <v>2.1</v>
      </c>
      <c r="K16" s="5">
        <v>0</v>
      </c>
      <c r="L16" s="5">
        <v>2044.1821099999993</v>
      </c>
      <c r="M16" s="5">
        <v>1074.6482500000002</v>
      </c>
      <c r="N16" s="5">
        <v>259.80111999999997</v>
      </c>
      <c r="O16" s="5">
        <v>0</v>
      </c>
      <c r="P16" s="5">
        <v>0.7</v>
      </c>
      <c r="Q16" s="5">
        <v>136.17556999999996</v>
      </c>
      <c r="R16" s="5">
        <v>313.4</v>
      </c>
      <c r="S16" s="5">
        <v>0</v>
      </c>
      <c r="T16" s="5">
        <v>611.1</v>
      </c>
      <c r="U16" s="5">
        <v>0</v>
      </c>
      <c r="V16" s="5">
        <v>0</v>
      </c>
      <c r="W16" s="5">
        <v>513.35769</v>
      </c>
    </row>
    <row r="17" spans="1:23" ht="12.75">
      <c r="A17" s="29" t="s">
        <v>164</v>
      </c>
      <c r="B17" s="30" t="s">
        <v>165</v>
      </c>
      <c r="C17" s="5">
        <v>125659.92738</v>
      </c>
      <c r="D17" s="5">
        <v>1089.0636099999997</v>
      </c>
      <c r="E17" s="5">
        <v>14616.450139999999</v>
      </c>
      <c r="F17" s="5">
        <v>212.84627</v>
      </c>
      <c r="G17" s="5">
        <v>6</v>
      </c>
      <c r="H17" s="5">
        <v>12524.604750000002</v>
      </c>
      <c r="I17" s="5">
        <v>1961</v>
      </c>
      <c r="J17" s="5">
        <v>37.658970000000004</v>
      </c>
      <c r="K17" s="5">
        <v>1627.3</v>
      </c>
      <c r="L17" s="5">
        <v>6965.32707</v>
      </c>
      <c r="M17" s="5">
        <v>45936.29793</v>
      </c>
      <c r="N17" s="5">
        <v>623.95274</v>
      </c>
      <c r="O17" s="5">
        <v>251.3</v>
      </c>
      <c r="P17" s="5">
        <v>7.24743</v>
      </c>
      <c r="Q17" s="5">
        <v>2694.054539999999</v>
      </c>
      <c r="R17" s="5">
        <v>18416.7</v>
      </c>
      <c r="S17" s="5">
        <v>0</v>
      </c>
      <c r="T17" s="5">
        <v>18146.8</v>
      </c>
      <c r="U17" s="5">
        <v>0</v>
      </c>
      <c r="V17" s="5">
        <v>0</v>
      </c>
      <c r="W17" s="5">
        <v>543.32393</v>
      </c>
    </row>
    <row r="18" spans="1:23" ht="12.75">
      <c r="A18" s="29" t="s">
        <v>166</v>
      </c>
      <c r="B18" s="30" t="s">
        <v>74</v>
      </c>
      <c r="C18" s="5">
        <v>42247.80561000002</v>
      </c>
      <c r="D18" s="5">
        <v>63.065</v>
      </c>
      <c r="E18" s="5">
        <v>0</v>
      </c>
      <c r="F18" s="5">
        <v>0</v>
      </c>
      <c r="G18" s="5">
        <v>0</v>
      </c>
      <c r="H18" s="5">
        <v>1414.3550599999999</v>
      </c>
      <c r="I18" s="5">
        <v>17.3</v>
      </c>
      <c r="J18" s="5">
        <v>92.96555</v>
      </c>
      <c r="K18" s="5">
        <v>30</v>
      </c>
      <c r="L18" s="5">
        <v>2969.13</v>
      </c>
      <c r="M18" s="5">
        <v>21465.49</v>
      </c>
      <c r="N18" s="5">
        <v>18.9</v>
      </c>
      <c r="O18" s="5">
        <v>0</v>
      </c>
      <c r="P18" s="5">
        <v>29.7</v>
      </c>
      <c r="Q18" s="5">
        <v>91.5</v>
      </c>
      <c r="R18" s="5">
        <v>0</v>
      </c>
      <c r="S18" s="5">
        <v>0</v>
      </c>
      <c r="T18" s="5">
        <v>16019.3</v>
      </c>
      <c r="U18" s="5">
        <v>0</v>
      </c>
      <c r="V18" s="5">
        <v>36.1</v>
      </c>
      <c r="W18" s="5">
        <v>0</v>
      </c>
    </row>
    <row r="19" spans="1:23" ht="12.75">
      <c r="A19" s="29" t="s">
        <v>167</v>
      </c>
      <c r="B19" s="30" t="s">
        <v>69</v>
      </c>
      <c r="C19" s="5">
        <v>6608.977070000001</v>
      </c>
      <c r="D19" s="5">
        <v>0.98126</v>
      </c>
      <c r="E19" s="5">
        <v>290.7</v>
      </c>
      <c r="F19" s="5">
        <v>0</v>
      </c>
      <c r="G19" s="5">
        <v>0</v>
      </c>
      <c r="H19" s="5">
        <v>230.60075</v>
      </c>
      <c r="I19" s="5">
        <v>2185.9</v>
      </c>
      <c r="J19" s="5">
        <v>105.37387</v>
      </c>
      <c r="K19" s="5">
        <v>39.6</v>
      </c>
      <c r="L19" s="5">
        <v>70.7</v>
      </c>
      <c r="M19" s="5">
        <v>224</v>
      </c>
      <c r="N19" s="5">
        <v>11.2</v>
      </c>
      <c r="O19" s="5">
        <v>2358.5</v>
      </c>
      <c r="P19" s="5">
        <v>12.3</v>
      </c>
      <c r="Q19" s="5">
        <v>64.1</v>
      </c>
      <c r="R19" s="5">
        <v>0</v>
      </c>
      <c r="S19" s="5">
        <v>0</v>
      </c>
      <c r="T19" s="5">
        <v>1014.6</v>
      </c>
      <c r="U19" s="5">
        <v>0</v>
      </c>
      <c r="V19" s="5">
        <v>0</v>
      </c>
      <c r="W19" s="5">
        <v>0.42119</v>
      </c>
    </row>
    <row r="20" spans="1:23" ht="12.75">
      <c r="A20" s="29" t="s">
        <v>168</v>
      </c>
      <c r="B20" s="30" t="s">
        <v>163</v>
      </c>
      <c r="C20" s="5">
        <v>110.80319999999999</v>
      </c>
      <c r="D20" s="5">
        <v>0.08126</v>
      </c>
      <c r="E20" s="5">
        <v>13</v>
      </c>
      <c r="F20" s="5">
        <v>0</v>
      </c>
      <c r="G20" s="5">
        <v>0</v>
      </c>
      <c r="H20" s="5">
        <v>96.70074999999999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0.6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0.42119</v>
      </c>
    </row>
    <row r="21" spans="1:23" ht="12.75">
      <c r="A21" s="29" t="s">
        <v>169</v>
      </c>
      <c r="B21" s="30" t="s">
        <v>165</v>
      </c>
      <c r="C21" s="5">
        <v>5098.473870000001</v>
      </c>
      <c r="D21" s="5">
        <v>0.9</v>
      </c>
      <c r="E21" s="5">
        <v>277.7</v>
      </c>
      <c r="F21" s="5">
        <v>0</v>
      </c>
      <c r="G21" s="5">
        <v>0</v>
      </c>
      <c r="H21" s="5">
        <v>133.9</v>
      </c>
      <c r="I21" s="5">
        <v>2081.8</v>
      </c>
      <c r="J21" s="5">
        <v>51.67387</v>
      </c>
      <c r="K21" s="5">
        <v>39.6</v>
      </c>
      <c r="L21" s="5">
        <v>33.6</v>
      </c>
      <c r="M21" s="5">
        <v>33.8</v>
      </c>
      <c r="N21" s="5">
        <v>11.2</v>
      </c>
      <c r="O21" s="5">
        <v>2358.5</v>
      </c>
      <c r="P21" s="5">
        <v>12.3</v>
      </c>
      <c r="Q21" s="5">
        <v>63.5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1:23" ht="12.75">
      <c r="A22" s="29" t="s">
        <v>170</v>
      </c>
      <c r="B22" s="30" t="s">
        <v>74</v>
      </c>
      <c r="C22" s="5">
        <v>1399.7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104.1</v>
      </c>
      <c r="J22" s="5">
        <v>53.7</v>
      </c>
      <c r="K22" s="5">
        <v>0</v>
      </c>
      <c r="L22" s="5">
        <v>37.1</v>
      </c>
      <c r="M22" s="5">
        <v>190.2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1014.6</v>
      </c>
      <c r="U22" s="5">
        <v>0</v>
      </c>
      <c r="V22" s="5">
        <v>0</v>
      </c>
      <c r="W22" s="5">
        <v>0</v>
      </c>
    </row>
    <row r="23" spans="1:23" ht="27.75" customHeight="1">
      <c r="A23" s="33" t="s">
        <v>3</v>
      </c>
      <c r="B23" s="11" t="s">
        <v>1</v>
      </c>
      <c r="C23" s="38">
        <f>C24-C26</f>
        <v>1141337.7138600003</v>
      </c>
      <c r="D23" s="38">
        <f aca="true" t="shared" si="3" ref="D23:W23">D24-D26</f>
        <v>31210.004829999998</v>
      </c>
      <c r="E23" s="38">
        <f t="shared" si="3"/>
        <v>16258.9</v>
      </c>
      <c r="F23" s="38">
        <f t="shared" si="3"/>
        <v>1798.5</v>
      </c>
      <c r="G23" s="38">
        <f t="shared" si="3"/>
        <v>5674.099999999999</v>
      </c>
      <c r="H23" s="38">
        <f t="shared" si="3"/>
        <v>222263.35215</v>
      </c>
      <c r="I23" s="38">
        <f t="shared" si="3"/>
        <v>1945.6</v>
      </c>
      <c r="J23" s="38">
        <f t="shared" si="3"/>
        <v>9891.97376</v>
      </c>
      <c r="K23" s="38">
        <f t="shared" si="3"/>
        <v>64671.750339999984</v>
      </c>
      <c r="L23" s="38">
        <f t="shared" si="3"/>
        <v>171212.93319</v>
      </c>
      <c r="M23" s="38">
        <f t="shared" si="3"/>
        <v>278838.70258999994</v>
      </c>
      <c r="N23" s="38">
        <f t="shared" si="3"/>
        <v>4937.03938</v>
      </c>
      <c r="O23" s="38">
        <f t="shared" si="3"/>
        <v>1704.1000000000001</v>
      </c>
      <c r="P23" s="38">
        <f t="shared" si="3"/>
        <v>2947.84</v>
      </c>
      <c r="Q23" s="38">
        <f t="shared" si="3"/>
        <v>167544.73203999994</v>
      </c>
      <c r="R23" s="38">
        <f t="shared" si="3"/>
        <v>8639.6</v>
      </c>
      <c r="S23" s="38">
        <f t="shared" si="3"/>
        <v>0</v>
      </c>
      <c r="T23" s="38">
        <f t="shared" si="3"/>
        <v>146199.82</v>
      </c>
      <c r="U23" s="38">
        <f t="shared" si="3"/>
        <v>0</v>
      </c>
      <c r="V23" s="38">
        <f t="shared" si="3"/>
        <v>0.2</v>
      </c>
      <c r="W23" s="38">
        <f t="shared" si="3"/>
        <v>5598.565580000001</v>
      </c>
    </row>
    <row r="24" spans="1:23" ht="21">
      <c r="A24" s="29" t="s">
        <v>21</v>
      </c>
      <c r="B24" s="30" t="s">
        <v>171</v>
      </c>
      <c r="C24" s="5">
        <v>1158104.1909500002</v>
      </c>
      <c r="D24" s="5">
        <v>31440.116289999998</v>
      </c>
      <c r="E24" s="5">
        <v>16617.5</v>
      </c>
      <c r="F24" s="5">
        <v>1798.8</v>
      </c>
      <c r="G24" s="5">
        <v>5683.7</v>
      </c>
      <c r="H24" s="5">
        <v>224109.25215</v>
      </c>
      <c r="I24" s="5">
        <v>2328.5</v>
      </c>
      <c r="J24" s="5">
        <v>10115.37376</v>
      </c>
      <c r="K24" s="5">
        <v>64828.840589999985</v>
      </c>
      <c r="L24" s="5">
        <v>172208.62044</v>
      </c>
      <c r="M24" s="5">
        <v>280094.90258999995</v>
      </c>
      <c r="N24" s="5">
        <v>5434.92751</v>
      </c>
      <c r="O24" s="5">
        <v>1752.9</v>
      </c>
      <c r="P24" s="5">
        <v>2947.84</v>
      </c>
      <c r="Q24" s="5">
        <v>177452.53203999993</v>
      </c>
      <c r="R24" s="5">
        <v>8675.7</v>
      </c>
      <c r="S24" s="5">
        <v>0</v>
      </c>
      <c r="T24" s="5">
        <v>147015.72</v>
      </c>
      <c r="U24" s="5">
        <v>0</v>
      </c>
      <c r="V24" s="5">
        <v>0.2</v>
      </c>
      <c r="W24" s="5">
        <v>5598.765580000001</v>
      </c>
    </row>
    <row r="25" spans="1:23" ht="12.75">
      <c r="A25" s="29" t="s">
        <v>136</v>
      </c>
      <c r="B25" s="30" t="s">
        <v>172</v>
      </c>
      <c r="C25" s="5">
        <v>606673.7160899999</v>
      </c>
      <c r="D25" s="5">
        <v>4668.97164</v>
      </c>
      <c r="E25" s="5">
        <v>31.4</v>
      </c>
      <c r="F25" s="5">
        <v>626.1</v>
      </c>
      <c r="G25" s="5">
        <v>2281.7</v>
      </c>
      <c r="H25" s="5">
        <v>59329.60527000001</v>
      </c>
      <c r="I25" s="5">
        <v>733</v>
      </c>
      <c r="J25" s="5">
        <v>6118.26376</v>
      </c>
      <c r="K25" s="5">
        <v>26982.588870000003</v>
      </c>
      <c r="L25" s="5">
        <v>121471.97219000003</v>
      </c>
      <c r="M25" s="5">
        <v>163694.35259000002</v>
      </c>
      <c r="N25" s="5">
        <v>1917.71751</v>
      </c>
      <c r="O25" s="5">
        <v>1695.1</v>
      </c>
      <c r="P25" s="5">
        <v>2717.3</v>
      </c>
      <c r="Q25" s="5">
        <v>153143.75867999997</v>
      </c>
      <c r="R25" s="5">
        <v>2931.3</v>
      </c>
      <c r="S25" s="5">
        <v>0</v>
      </c>
      <c r="T25" s="5">
        <v>56442.72</v>
      </c>
      <c r="U25" s="5">
        <v>0</v>
      </c>
      <c r="V25" s="5">
        <v>0</v>
      </c>
      <c r="W25" s="5">
        <v>1887.86558</v>
      </c>
    </row>
    <row r="26" spans="1:23" ht="21">
      <c r="A26" s="29" t="s">
        <v>23</v>
      </c>
      <c r="B26" s="30" t="s">
        <v>173</v>
      </c>
      <c r="C26" s="5">
        <v>16766.47709</v>
      </c>
      <c r="D26" s="5">
        <v>230.11146</v>
      </c>
      <c r="E26" s="5">
        <v>358.6</v>
      </c>
      <c r="F26" s="5">
        <v>0.3</v>
      </c>
      <c r="G26" s="5">
        <v>9.6</v>
      </c>
      <c r="H26" s="5">
        <v>1845.9</v>
      </c>
      <c r="I26" s="5">
        <v>382.9</v>
      </c>
      <c r="J26" s="5">
        <v>223.4</v>
      </c>
      <c r="K26" s="5">
        <v>157.09025</v>
      </c>
      <c r="L26" s="5">
        <v>995.68725</v>
      </c>
      <c r="M26" s="5">
        <v>1256.2</v>
      </c>
      <c r="N26" s="5">
        <v>497.88813</v>
      </c>
      <c r="O26" s="5">
        <v>48.8</v>
      </c>
      <c r="P26" s="5">
        <v>0</v>
      </c>
      <c r="Q26" s="5">
        <v>9907.8</v>
      </c>
      <c r="R26" s="5">
        <v>36.1</v>
      </c>
      <c r="S26" s="5">
        <v>0</v>
      </c>
      <c r="T26" s="5">
        <v>815.9</v>
      </c>
      <c r="U26" s="5">
        <v>0</v>
      </c>
      <c r="V26" s="5">
        <v>0</v>
      </c>
      <c r="W26" s="5">
        <v>0.2</v>
      </c>
    </row>
    <row r="27" spans="1:23" ht="12.75">
      <c r="A27" s="29" t="s">
        <v>139</v>
      </c>
      <c r="B27" s="30" t="s">
        <v>174</v>
      </c>
      <c r="C27" s="5">
        <v>11086.10308</v>
      </c>
      <c r="D27" s="5">
        <v>180.21146</v>
      </c>
      <c r="E27" s="5">
        <v>0</v>
      </c>
      <c r="F27" s="5">
        <v>0</v>
      </c>
      <c r="G27" s="5">
        <v>9.6</v>
      </c>
      <c r="H27" s="5">
        <v>170.7</v>
      </c>
      <c r="I27" s="5">
        <v>382.9</v>
      </c>
      <c r="J27" s="5">
        <v>8</v>
      </c>
      <c r="K27" s="5">
        <v>63.69025</v>
      </c>
      <c r="L27" s="5">
        <v>508.41324</v>
      </c>
      <c r="M27" s="5">
        <v>929.9</v>
      </c>
      <c r="N27" s="5">
        <v>478.48813</v>
      </c>
      <c r="O27" s="5">
        <v>48.8</v>
      </c>
      <c r="P27" s="5">
        <v>0</v>
      </c>
      <c r="Q27" s="5">
        <v>8305.4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1:23" ht="12.75">
      <c r="A28" s="29" t="s">
        <v>25</v>
      </c>
      <c r="B28" s="30" t="s">
        <v>175</v>
      </c>
      <c r="C28" s="5">
        <v>4409494.509167998</v>
      </c>
      <c r="D28" s="5">
        <v>199736.86935799994</v>
      </c>
      <c r="E28" s="5">
        <v>330273.2371860001</v>
      </c>
      <c r="F28" s="5">
        <v>101026.69412499998</v>
      </c>
      <c r="G28" s="5">
        <v>31129.87527</v>
      </c>
      <c r="H28" s="5">
        <v>1130189.450165</v>
      </c>
      <c r="I28" s="5">
        <v>5167.164999999999</v>
      </c>
      <c r="J28" s="5">
        <v>13862.646114</v>
      </c>
      <c r="K28" s="5">
        <v>208820.644668</v>
      </c>
      <c r="L28" s="5">
        <v>566730.2034600001</v>
      </c>
      <c r="M28" s="5">
        <v>723535.0901800003</v>
      </c>
      <c r="N28" s="5">
        <v>30262.12191199999</v>
      </c>
      <c r="O28" s="5">
        <v>10419.864</v>
      </c>
      <c r="P28" s="5">
        <v>3035.566354</v>
      </c>
      <c r="Q28" s="5">
        <v>317522.247206</v>
      </c>
      <c r="R28" s="5">
        <v>181713.84155800004</v>
      </c>
      <c r="S28" s="5">
        <v>3.3</v>
      </c>
      <c r="T28" s="5">
        <v>473829.34434000007</v>
      </c>
      <c r="U28" s="5">
        <v>0.075</v>
      </c>
      <c r="V28" s="5">
        <v>9653.88125</v>
      </c>
      <c r="W28" s="5">
        <v>72582.26977200001</v>
      </c>
    </row>
    <row r="29" spans="1:23" ht="21">
      <c r="A29" s="29" t="s">
        <v>27</v>
      </c>
      <c r="B29" s="30" t="s">
        <v>28</v>
      </c>
      <c r="C29" s="5">
        <v>832029.994095</v>
      </c>
      <c r="D29" s="5">
        <v>27555.494135999994</v>
      </c>
      <c r="E29" s="5">
        <v>14690.069500000001</v>
      </c>
      <c r="F29" s="5">
        <v>1259.12</v>
      </c>
      <c r="G29" s="5">
        <v>3605.795</v>
      </c>
      <c r="H29" s="5">
        <v>142071.6434480001</v>
      </c>
      <c r="I29" s="5">
        <v>1822.425</v>
      </c>
      <c r="J29" s="5">
        <v>6369.9151919999995</v>
      </c>
      <c r="K29" s="5">
        <v>31637.969183999994</v>
      </c>
      <c r="L29" s="5">
        <v>153157.46133600004</v>
      </c>
      <c r="M29" s="5">
        <v>223377.15371800005</v>
      </c>
      <c r="N29" s="5">
        <v>3193.007251</v>
      </c>
      <c r="O29" s="5">
        <v>8254.5</v>
      </c>
      <c r="P29" s="5">
        <v>1811.953496</v>
      </c>
      <c r="Q29" s="5">
        <v>119751.46035200002</v>
      </c>
      <c r="R29" s="5">
        <v>7805.2474999999995</v>
      </c>
      <c r="S29" s="5">
        <v>0</v>
      </c>
      <c r="T29" s="5">
        <v>82500.36749999996</v>
      </c>
      <c r="U29" s="5">
        <v>0</v>
      </c>
      <c r="V29" s="5">
        <v>0.25</v>
      </c>
      <c r="W29" s="5">
        <v>3166.1862319999996</v>
      </c>
    </row>
    <row r="30" spans="1:23" ht="12.75">
      <c r="A30" s="29" t="s">
        <v>54</v>
      </c>
      <c r="B30" s="30" t="s">
        <v>176</v>
      </c>
      <c r="C30" s="5">
        <v>349371.47441799985</v>
      </c>
      <c r="D30" s="5">
        <v>2446.4702660000003</v>
      </c>
      <c r="E30" s="5">
        <v>76.395</v>
      </c>
      <c r="F30" s="5">
        <v>581.795</v>
      </c>
      <c r="G30" s="5">
        <v>1353.825</v>
      </c>
      <c r="H30" s="5">
        <v>42301.155662</v>
      </c>
      <c r="I30" s="5">
        <v>1131.925</v>
      </c>
      <c r="J30" s="5">
        <v>4092.780192</v>
      </c>
      <c r="K30" s="5">
        <v>11241.050566000002</v>
      </c>
      <c r="L30" s="5">
        <v>80067.49199200002</v>
      </c>
      <c r="M30" s="5">
        <v>81887.13222799999</v>
      </c>
      <c r="N30" s="5">
        <v>1483.6122759999998</v>
      </c>
      <c r="O30" s="5">
        <v>8210.975</v>
      </c>
      <c r="P30" s="5">
        <v>1314.883496</v>
      </c>
      <c r="Q30" s="5">
        <v>101815.36650800002</v>
      </c>
      <c r="R30" s="5">
        <v>1267.1</v>
      </c>
      <c r="S30" s="5">
        <v>0</v>
      </c>
      <c r="T30" s="5">
        <v>8968.93</v>
      </c>
      <c r="U30" s="5">
        <v>0</v>
      </c>
      <c r="V30" s="5">
        <v>0</v>
      </c>
      <c r="W30" s="5">
        <v>1130.586232</v>
      </c>
    </row>
    <row r="31" spans="1:23" ht="21">
      <c r="A31" s="29" t="s">
        <v>29</v>
      </c>
      <c r="B31" s="30" t="s">
        <v>177</v>
      </c>
      <c r="C31" s="5">
        <v>1040735.1885700001</v>
      </c>
      <c r="D31" s="5">
        <v>30291.040990000016</v>
      </c>
      <c r="E31" s="5">
        <v>34276.35872</v>
      </c>
      <c r="F31" s="5">
        <v>5647.30414</v>
      </c>
      <c r="G31" s="5">
        <v>3627.7</v>
      </c>
      <c r="H31" s="5">
        <v>335387.61595999997</v>
      </c>
      <c r="I31" s="5">
        <v>5756.6</v>
      </c>
      <c r="J31" s="5">
        <v>37367.27656000001</v>
      </c>
      <c r="K31" s="5">
        <v>62096.11784</v>
      </c>
      <c r="L31" s="5">
        <v>153623.87429</v>
      </c>
      <c r="M31" s="5">
        <v>211984.2542</v>
      </c>
      <c r="N31" s="5">
        <v>24619.352269999996</v>
      </c>
      <c r="O31" s="5">
        <v>329.3</v>
      </c>
      <c r="P31" s="5">
        <v>447.92037</v>
      </c>
      <c r="Q31" s="5">
        <v>40057.70649</v>
      </c>
      <c r="R31" s="5">
        <v>24600.108870000004</v>
      </c>
      <c r="S31" s="5">
        <v>0</v>
      </c>
      <c r="T31" s="5">
        <v>50453.683979999994</v>
      </c>
      <c r="U31" s="5">
        <v>0</v>
      </c>
      <c r="V31" s="5">
        <v>33.3</v>
      </c>
      <c r="W31" s="5">
        <v>20135.67389</v>
      </c>
    </row>
    <row r="32" spans="1:23" ht="12.75">
      <c r="A32" s="29" t="s">
        <v>178</v>
      </c>
      <c r="B32" s="30" t="s">
        <v>179</v>
      </c>
      <c r="C32" s="5">
        <v>685734.8585699999</v>
      </c>
      <c r="D32" s="5">
        <v>14177.550990000002</v>
      </c>
      <c r="E32" s="5">
        <v>15248.61872</v>
      </c>
      <c r="F32" s="5">
        <v>3636.1041399999995</v>
      </c>
      <c r="G32" s="5">
        <v>2993.3</v>
      </c>
      <c r="H32" s="5">
        <v>276113.4259599999</v>
      </c>
      <c r="I32" s="5">
        <v>5755.7</v>
      </c>
      <c r="J32" s="5">
        <v>37232.07656</v>
      </c>
      <c r="K32" s="5">
        <v>33525.107840000004</v>
      </c>
      <c r="L32" s="5">
        <v>88069.59428999998</v>
      </c>
      <c r="M32" s="5">
        <v>143007.75420000005</v>
      </c>
      <c r="N32" s="5">
        <v>23888.252269999997</v>
      </c>
      <c r="O32" s="5">
        <v>309.8</v>
      </c>
      <c r="P32" s="5">
        <v>439.12037</v>
      </c>
      <c r="Q32" s="5">
        <v>15820.176490000005</v>
      </c>
      <c r="R32" s="5">
        <v>7538.89887</v>
      </c>
      <c r="S32" s="5">
        <v>0</v>
      </c>
      <c r="T32" s="5">
        <v>3405.3939800000003</v>
      </c>
      <c r="U32" s="5">
        <v>0</v>
      </c>
      <c r="V32" s="5">
        <v>33.3</v>
      </c>
      <c r="W32" s="5">
        <v>14540.683890000002</v>
      </c>
    </row>
    <row r="33" spans="1:23" ht="12.75">
      <c r="A33" s="29" t="s">
        <v>180</v>
      </c>
      <c r="B33" s="30" t="s">
        <v>181</v>
      </c>
      <c r="C33" s="5">
        <v>354999.73</v>
      </c>
      <c r="D33" s="5">
        <v>16113.39</v>
      </c>
      <c r="E33" s="5">
        <v>19027.74</v>
      </c>
      <c r="F33" s="5">
        <v>2011.2</v>
      </c>
      <c r="G33" s="5">
        <v>634.4</v>
      </c>
      <c r="H33" s="5">
        <v>59274.19</v>
      </c>
      <c r="I33" s="5">
        <v>0.9</v>
      </c>
      <c r="J33" s="5">
        <v>135.2</v>
      </c>
      <c r="K33" s="5">
        <v>28570.91</v>
      </c>
      <c r="L33" s="5">
        <v>65554.18</v>
      </c>
      <c r="M33" s="5">
        <v>68976.5</v>
      </c>
      <c r="N33" s="5">
        <v>731.1</v>
      </c>
      <c r="O33" s="5">
        <v>19.5</v>
      </c>
      <c r="P33" s="5">
        <v>8.8</v>
      </c>
      <c r="Q33" s="5">
        <v>24237.43</v>
      </c>
      <c r="R33" s="5">
        <v>17061.21</v>
      </c>
      <c r="S33" s="5">
        <v>0</v>
      </c>
      <c r="T33" s="5">
        <v>47048.29</v>
      </c>
      <c r="U33" s="5">
        <v>0</v>
      </c>
      <c r="V33" s="5">
        <v>0</v>
      </c>
      <c r="W33" s="5">
        <v>5594.79</v>
      </c>
    </row>
    <row r="34" spans="1:23" ht="12.75">
      <c r="A34" s="29" t="s">
        <v>182</v>
      </c>
      <c r="B34" s="30" t="s">
        <v>183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1:23" ht="12.75">
      <c r="A35" s="29" t="s">
        <v>184</v>
      </c>
      <c r="B35" s="30" t="s">
        <v>185</v>
      </c>
      <c r="C35" s="5">
        <v>0.6</v>
      </c>
      <c r="D35" s="5">
        <v>0.1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0.1</v>
      </c>
      <c r="L35" s="5">
        <v>0.1</v>
      </c>
      <c r="M35" s="5">
        <v>0</v>
      </c>
      <c r="N35" s="5">
        <v>0</v>
      </c>
      <c r="O35" s="5">
        <v>0</v>
      </c>
      <c r="P35" s="5">
        <v>0</v>
      </c>
      <c r="Q35" s="5">
        <v>0.1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0.2</v>
      </c>
    </row>
    <row r="36" spans="1:23" ht="21">
      <c r="A36" s="29" t="s">
        <v>31</v>
      </c>
      <c r="B36" s="30" t="s">
        <v>186</v>
      </c>
      <c r="C36" s="5">
        <v>249557.98739999987</v>
      </c>
      <c r="D36" s="5">
        <v>12378.2</v>
      </c>
      <c r="E36" s="5">
        <v>388.1</v>
      </c>
      <c r="F36" s="5">
        <v>916.4</v>
      </c>
      <c r="G36" s="5">
        <v>2695.3</v>
      </c>
      <c r="H36" s="5">
        <v>30322.665000000005</v>
      </c>
      <c r="I36" s="5">
        <v>0</v>
      </c>
      <c r="J36" s="5">
        <v>33662.645449999996</v>
      </c>
      <c r="K36" s="5">
        <v>23216.39</v>
      </c>
      <c r="L36" s="5">
        <v>63242.7</v>
      </c>
      <c r="M36" s="5">
        <v>64198.756290000005</v>
      </c>
      <c r="N36" s="5">
        <v>8572.639839999998</v>
      </c>
      <c r="O36" s="5">
        <v>218</v>
      </c>
      <c r="P36" s="5">
        <v>9.49082</v>
      </c>
      <c r="Q36" s="5">
        <v>7291.4</v>
      </c>
      <c r="R36" s="5">
        <v>0</v>
      </c>
      <c r="S36" s="5">
        <v>0</v>
      </c>
      <c r="T36" s="5">
        <v>2201</v>
      </c>
      <c r="U36" s="5">
        <v>0</v>
      </c>
      <c r="V36" s="5">
        <v>0</v>
      </c>
      <c r="W36" s="5">
        <v>244.3</v>
      </c>
    </row>
    <row r="37" spans="1:23" ht="12.75">
      <c r="A37" s="29" t="s">
        <v>60</v>
      </c>
      <c r="B37" s="30" t="s">
        <v>187</v>
      </c>
      <c r="C37" s="5">
        <v>235654.33239999996</v>
      </c>
      <c r="D37" s="5">
        <v>12339.8</v>
      </c>
      <c r="E37" s="5">
        <v>388.1</v>
      </c>
      <c r="F37" s="5">
        <v>916.4</v>
      </c>
      <c r="G37" s="5">
        <v>2695.3</v>
      </c>
      <c r="H37" s="5">
        <v>19919</v>
      </c>
      <c r="I37" s="5">
        <v>0</v>
      </c>
      <c r="J37" s="5">
        <v>33634.94545</v>
      </c>
      <c r="K37" s="5">
        <v>23012.7</v>
      </c>
      <c r="L37" s="5">
        <v>61365</v>
      </c>
      <c r="M37" s="5">
        <v>63107.65629</v>
      </c>
      <c r="N37" s="5">
        <v>8451.839839999999</v>
      </c>
      <c r="O37" s="5">
        <v>218</v>
      </c>
      <c r="P37" s="5">
        <v>7.19082</v>
      </c>
      <c r="Q37" s="5">
        <v>7156.2</v>
      </c>
      <c r="R37" s="5">
        <v>0</v>
      </c>
      <c r="S37" s="5">
        <v>0</v>
      </c>
      <c r="T37" s="5">
        <v>2201</v>
      </c>
      <c r="U37" s="5">
        <v>0</v>
      </c>
      <c r="V37" s="5">
        <v>0</v>
      </c>
      <c r="W37" s="5">
        <v>241.2</v>
      </c>
    </row>
    <row r="38" spans="1:23" ht="21">
      <c r="A38" s="29" t="s">
        <v>33</v>
      </c>
      <c r="B38" s="30" t="s">
        <v>188</v>
      </c>
      <c r="C38" s="6">
        <v>1046936</v>
      </c>
      <c r="D38" s="6">
        <v>17238</v>
      </c>
      <c r="E38" s="6">
        <v>830397</v>
      </c>
      <c r="F38" s="6">
        <v>30264</v>
      </c>
      <c r="G38" s="6">
        <v>1</v>
      </c>
      <c r="H38" s="6">
        <v>83059</v>
      </c>
      <c r="I38" s="6">
        <v>3</v>
      </c>
      <c r="J38" s="6">
        <v>19</v>
      </c>
      <c r="K38" s="6">
        <v>317</v>
      </c>
      <c r="L38" s="6">
        <v>3151</v>
      </c>
      <c r="M38" s="6">
        <v>3757</v>
      </c>
      <c r="N38" s="6">
        <v>648</v>
      </c>
      <c r="O38" s="6">
        <v>0</v>
      </c>
      <c r="P38" s="6">
        <v>2</v>
      </c>
      <c r="Q38" s="6">
        <v>682</v>
      </c>
      <c r="R38" s="6">
        <v>1662</v>
      </c>
      <c r="S38" s="6">
        <v>0</v>
      </c>
      <c r="T38" s="6">
        <v>440</v>
      </c>
      <c r="U38" s="6">
        <v>0</v>
      </c>
      <c r="V38" s="6">
        <v>0</v>
      </c>
      <c r="W38" s="6">
        <v>75296</v>
      </c>
    </row>
    <row r="39" spans="1:23" ht="12.75">
      <c r="A39" s="29" t="s">
        <v>36</v>
      </c>
      <c r="B39" s="30" t="s">
        <v>189</v>
      </c>
      <c r="C39" s="5">
        <v>2018173.3591300005</v>
      </c>
      <c r="D39" s="5">
        <v>24972.63545000001</v>
      </c>
      <c r="E39" s="5">
        <v>443616.58106999996</v>
      </c>
      <c r="F39" s="5">
        <v>16665.17921</v>
      </c>
      <c r="G39" s="5">
        <v>447.2</v>
      </c>
      <c r="H39" s="5">
        <v>716367.9421599994</v>
      </c>
      <c r="I39" s="5">
        <v>0</v>
      </c>
      <c r="J39" s="5">
        <v>2830.1</v>
      </c>
      <c r="K39" s="5">
        <v>13177.15</v>
      </c>
      <c r="L39" s="5">
        <v>79182.74977999998</v>
      </c>
      <c r="M39" s="5">
        <v>116972.11516999998</v>
      </c>
      <c r="N39" s="5">
        <v>7468.47986</v>
      </c>
      <c r="O39" s="5">
        <v>0</v>
      </c>
      <c r="P39" s="5">
        <v>62.4</v>
      </c>
      <c r="Q39" s="5">
        <v>17950.843199999996</v>
      </c>
      <c r="R39" s="5">
        <v>94949.79418999999</v>
      </c>
      <c r="S39" s="5">
        <v>0</v>
      </c>
      <c r="T39" s="5">
        <v>423211.4745399999</v>
      </c>
      <c r="U39" s="5">
        <v>0</v>
      </c>
      <c r="V39" s="5">
        <v>0</v>
      </c>
      <c r="W39" s="5">
        <v>60298.71450000002</v>
      </c>
    </row>
    <row r="40" spans="1:23" ht="12.75">
      <c r="A40" s="29" t="s">
        <v>76</v>
      </c>
      <c r="B40" s="30" t="s">
        <v>61</v>
      </c>
      <c r="C40" s="5">
        <v>2009535.2832100003</v>
      </c>
      <c r="D40" s="5">
        <v>24948.73545000001</v>
      </c>
      <c r="E40" s="5">
        <v>442846.7810699999</v>
      </c>
      <c r="F40" s="5">
        <v>16423.979209999998</v>
      </c>
      <c r="G40" s="5">
        <v>447.2</v>
      </c>
      <c r="H40" s="5">
        <v>713374.9421599996</v>
      </c>
      <c r="I40" s="5">
        <v>0</v>
      </c>
      <c r="J40" s="5">
        <v>2356.8</v>
      </c>
      <c r="K40" s="5">
        <v>13122.65</v>
      </c>
      <c r="L40" s="5">
        <v>79039.54977999999</v>
      </c>
      <c r="M40" s="5">
        <v>115937.73517</v>
      </c>
      <c r="N40" s="5">
        <v>7437.97986</v>
      </c>
      <c r="O40" s="5">
        <v>0</v>
      </c>
      <c r="P40" s="5">
        <v>62.4</v>
      </c>
      <c r="Q40" s="5">
        <v>17585.043199999996</v>
      </c>
      <c r="R40" s="5">
        <v>94949.79418999999</v>
      </c>
      <c r="S40" s="5">
        <v>0</v>
      </c>
      <c r="T40" s="5">
        <v>423205.77453999995</v>
      </c>
      <c r="U40" s="5">
        <v>0</v>
      </c>
      <c r="V40" s="5">
        <v>0</v>
      </c>
      <c r="W40" s="5">
        <v>57795.91858000001</v>
      </c>
    </row>
    <row r="41" spans="1:23" ht="12.75">
      <c r="A41" s="29" t="s">
        <v>78</v>
      </c>
      <c r="B41" s="30" t="s">
        <v>71</v>
      </c>
      <c r="C41" s="5">
        <v>703336.1836300003</v>
      </c>
      <c r="D41" s="5">
        <v>21598.195450000014</v>
      </c>
      <c r="E41" s="5">
        <v>163828.76210000002</v>
      </c>
      <c r="F41" s="5">
        <v>13995.879209999996</v>
      </c>
      <c r="G41" s="5">
        <v>0</v>
      </c>
      <c r="H41" s="5">
        <v>437591.59823000006</v>
      </c>
      <c r="I41" s="5">
        <v>0</v>
      </c>
      <c r="J41" s="5">
        <v>0</v>
      </c>
      <c r="K41" s="5">
        <v>2.9</v>
      </c>
      <c r="L41" s="5">
        <v>7245.902150000002</v>
      </c>
      <c r="M41" s="5">
        <v>6935.750819999999</v>
      </c>
      <c r="N41" s="5">
        <v>1790.4815500000002</v>
      </c>
      <c r="O41" s="5">
        <v>0</v>
      </c>
      <c r="P41" s="5">
        <v>20</v>
      </c>
      <c r="Q41" s="5">
        <v>2704.3231999999994</v>
      </c>
      <c r="R41" s="5">
        <v>77.3</v>
      </c>
      <c r="S41" s="5">
        <v>0</v>
      </c>
      <c r="T41" s="5">
        <v>2621.701</v>
      </c>
      <c r="U41" s="5">
        <v>0</v>
      </c>
      <c r="V41" s="5">
        <v>0</v>
      </c>
      <c r="W41" s="5">
        <v>44923.38992000001</v>
      </c>
    </row>
    <row r="42" spans="1:23" ht="12.75">
      <c r="A42" s="29" t="s">
        <v>190</v>
      </c>
      <c r="B42" s="30" t="s">
        <v>65</v>
      </c>
      <c r="C42" s="5">
        <v>1159271.6559300001</v>
      </c>
      <c r="D42" s="5">
        <v>3350.45</v>
      </c>
      <c r="E42" s="5">
        <v>278979.20897</v>
      </c>
      <c r="F42" s="5">
        <v>2428.1</v>
      </c>
      <c r="G42" s="5">
        <v>447.2</v>
      </c>
      <c r="H42" s="5">
        <v>256443.06318999993</v>
      </c>
      <c r="I42" s="5">
        <v>0</v>
      </c>
      <c r="J42" s="5">
        <v>2276.8</v>
      </c>
      <c r="K42" s="5">
        <v>13061.5</v>
      </c>
      <c r="L42" s="5">
        <v>70701.23472000002</v>
      </c>
      <c r="M42" s="5">
        <v>87140.38435000001</v>
      </c>
      <c r="N42" s="5">
        <v>5473.49831</v>
      </c>
      <c r="O42" s="5">
        <v>0</v>
      </c>
      <c r="P42" s="5">
        <v>42.4</v>
      </c>
      <c r="Q42" s="5">
        <v>14880.72</v>
      </c>
      <c r="R42" s="5">
        <v>94872.49418999998</v>
      </c>
      <c r="S42" s="5">
        <v>0</v>
      </c>
      <c r="T42" s="5">
        <v>316325.17354</v>
      </c>
      <c r="U42" s="5">
        <v>0</v>
      </c>
      <c r="V42" s="5">
        <v>0</v>
      </c>
      <c r="W42" s="5">
        <v>12849.428659999998</v>
      </c>
    </row>
    <row r="43" spans="1:23" ht="12.75">
      <c r="A43" s="29" t="s">
        <v>191</v>
      </c>
      <c r="B43" s="30" t="s">
        <v>74</v>
      </c>
      <c r="C43" s="5">
        <v>146927.44365</v>
      </c>
      <c r="D43" s="5">
        <v>0</v>
      </c>
      <c r="E43" s="5">
        <v>38.8</v>
      </c>
      <c r="F43" s="5">
        <v>0</v>
      </c>
      <c r="G43" s="5">
        <v>0</v>
      </c>
      <c r="H43" s="5">
        <v>19340.280739999995</v>
      </c>
      <c r="I43" s="5">
        <v>0</v>
      </c>
      <c r="J43" s="5">
        <v>80</v>
      </c>
      <c r="K43" s="5">
        <v>112.75</v>
      </c>
      <c r="L43" s="5">
        <v>1037.9129099999998</v>
      </c>
      <c r="M43" s="5">
        <v>21861.5</v>
      </c>
      <c r="N43" s="5">
        <v>174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104259</v>
      </c>
      <c r="U43" s="5">
        <v>0</v>
      </c>
      <c r="V43" s="5">
        <v>0</v>
      </c>
      <c r="W43" s="5">
        <v>23.2</v>
      </c>
    </row>
    <row r="44" spans="1:23" ht="12.75">
      <c r="A44" s="29" t="s">
        <v>192</v>
      </c>
      <c r="B44" s="30" t="s">
        <v>69</v>
      </c>
      <c r="C44" s="5">
        <v>8638.07592</v>
      </c>
      <c r="D44" s="5">
        <v>23.9</v>
      </c>
      <c r="E44" s="5">
        <v>769.8</v>
      </c>
      <c r="F44" s="5">
        <v>241.2</v>
      </c>
      <c r="G44" s="5">
        <v>0</v>
      </c>
      <c r="H44" s="5">
        <v>2993</v>
      </c>
      <c r="I44" s="5">
        <v>0</v>
      </c>
      <c r="J44" s="5">
        <v>473.3</v>
      </c>
      <c r="K44" s="5">
        <v>0</v>
      </c>
      <c r="L44" s="5">
        <v>197.7</v>
      </c>
      <c r="M44" s="5">
        <v>1034.38</v>
      </c>
      <c r="N44" s="5">
        <v>30.5</v>
      </c>
      <c r="O44" s="5">
        <v>0</v>
      </c>
      <c r="P44" s="5">
        <v>0</v>
      </c>
      <c r="Q44" s="5">
        <v>365.8</v>
      </c>
      <c r="R44" s="5">
        <v>0</v>
      </c>
      <c r="S44" s="5">
        <v>0</v>
      </c>
      <c r="T44" s="5">
        <v>5.7</v>
      </c>
      <c r="U44" s="5">
        <v>0</v>
      </c>
      <c r="V44" s="5">
        <v>0</v>
      </c>
      <c r="W44" s="5">
        <v>2502.7959199999996</v>
      </c>
    </row>
    <row r="45" spans="1:23" ht="12.75">
      <c r="A45" s="29" t="s">
        <v>193</v>
      </c>
      <c r="B45" s="30" t="s">
        <v>194</v>
      </c>
      <c r="C45" s="5">
        <v>1816.8902300000004</v>
      </c>
      <c r="D45" s="5">
        <v>0</v>
      </c>
      <c r="E45" s="5">
        <v>753.8</v>
      </c>
      <c r="F45" s="5">
        <v>1.5</v>
      </c>
      <c r="G45" s="5">
        <v>0</v>
      </c>
      <c r="H45" s="5">
        <v>1026.3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30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5.29023</v>
      </c>
    </row>
    <row r="46" spans="1:23" ht="12.75">
      <c r="A46" s="29" t="s">
        <v>195</v>
      </c>
      <c r="B46" s="30" t="s">
        <v>65</v>
      </c>
      <c r="C46" s="5">
        <v>3808.1056900000003</v>
      </c>
      <c r="D46" s="5">
        <v>0</v>
      </c>
      <c r="E46" s="5">
        <v>16</v>
      </c>
      <c r="F46" s="5">
        <v>239.7</v>
      </c>
      <c r="G46" s="5">
        <v>0</v>
      </c>
      <c r="H46" s="5">
        <v>406.1</v>
      </c>
      <c r="I46" s="5">
        <v>0</v>
      </c>
      <c r="J46" s="5">
        <v>473.3</v>
      </c>
      <c r="K46" s="5">
        <v>0</v>
      </c>
      <c r="L46" s="5">
        <v>0</v>
      </c>
      <c r="M46" s="5">
        <v>7.8</v>
      </c>
      <c r="N46" s="5">
        <v>0.5</v>
      </c>
      <c r="O46" s="5">
        <v>0</v>
      </c>
      <c r="P46" s="5">
        <v>0</v>
      </c>
      <c r="Q46" s="5">
        <v>167.2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2497.5056899999995</v>
      </c>
    </row>
    <row r="47" spans="1:23" ht="12.75">
      <c r="A47" s="29" t="s">
        <v>196</v>
      </c>
      <c r="B47" s="30" t="s">
        <v>74</v>
      </c>
      <c r="C47" s="5">
        <v>3013.08</v>
      </c>
      <c r="D47" s="5">
        <v>23.9</v>
      </c>
      <c r="E47" s="5">
        <v>0</v>
      </c>
      <c r="F47" s="5">
        <v>0</v>
      </c>
      <c r="G47" s="5">
        <v>0</v>
      </c>
      <c r="H47" s="5">
        <v>1560.6</v>
      </c>
      <c r="I47" s="5">
        <v>0</v>
      </c>
      <c r="J47" s="5">
        <v>0</v>
      </c>
      <c r="K47" s="5">
        <v>0</v>
      </c>
      <c r="L47" s="5">
        <v>197.7</v>
      </c>
      <c r="M47" s="5">
        <v>1026.58</v>
      </c>
      <c r="N47" s="5">
        <v>0</v>
      </c>
      <c r="O47" s="5">
        <v>0</v>
      </c>
      <c r="P47" s="5">
        <v>0</v>
      </c>
      <c r="Q47" s="5">
        <v>198.6</v>
      </c>
      <c r="R47" s="5">
        <v>0</v>
      </c>
      <c r="S47" s="5">
        <v>0</v>
      </c>
      <c r="T47" s="5">
        <v>5.7</v>
      </c>
      <c r="U47" s="5">
        <v>0</v>
      </c>
      <c r="V47" s="5">
        <v>0</v>
      </c>
      <c r="W47" s="5">
        <v>0</v>
      </c>
    </row>
    <row r="48" spans="1:23" ht="12.75">
      <c r="A48" s="29" t="s">
        <v>38</v>
      </c>
      <c r="B48" s="30" t="s">
        <v>197</v>
      </c>
      <c r="C48" s="5">
        <v>282052.32355000003</v>
      </c>
      <c r="D48" s="5">
        <v>1172.4</v>
      </c>
      <c r="E48" s="5">
        <v>2395.9</v>
      </c>
      <c r="F48" s="5">
        <v>268.7</v>
      </c>
      <c r="G48" s="5">
        <v>2390.9</v>
      </c>
      <c r="H48" s="5">
        <v>68214.56681000002</v>
      </c>
      <c r="I48" s="5">
        <v>0</v>
      </c>
      <c r="J48" s="5">
        <v>2169.4</v>
      </c>
      <c r="K48" s="5">
        <v>6774.4</v>
      </c>
      <c r="L48" s="5">
        <v>37755.33118</v>
      </c>
      <c r="M48" s="5">
        <v>69523.09219</v>
      </c>
      <c r="N48" s="5">
        <v>575.5512999999999</v>
      </c>
      <c r="O48" s="5">
        <v>0</v>
      </c>
      <c r="P48" s="5">
        <v>42</v>
      </c>
      <c r="Q48" s="5">
        <v>9998.3</v>
      </c>
      <c r="R48" s="5">
        <v>29.9</v>
      </c>
      <c r="S48" s="5">
        <v>0</v>
      </c>
      <c r="T48" s="5">
        <v>79696.18207</v>
      </c>
      <c r="U48" s="5">
        <v>0</v>
      </c>
      <c r="V48" s="5">
        <v>0</v>
      </c>
      <c r="W48" s="5">
        <v>1045.7</v>
      </c>
    </row>
    <row r="49" spans="1:23" ht="12.75">
      <c r="A49" s="29" t="s">
        <v>40</v>
      </c>
      <c r="B49" s="30" t="s">
        <v>35</v>
      </c>
      <c r="C49" s="5">
        <v>180388.47529</v>
      </c>
      <c r="D49" s="5">
        <v>989.6</v>
      </c>
      <c r="E49" s="5">
        <v>2345.9</v>
      </c>
      <c r="F49" s="5">
        <v>268.7</v>
      </c>
      <c r="G49" s="5">
        <v>2390.9</v>
      </c>
      <c r="H49" s="5">
        <v>48542.73681000001</v>
      </c>
      <c r="I49" s="5">
        <v>0</v>
      </c>
      <c r="J49" s="5">
        <v>2077</v>
      </c>
      <c r="K49" s="5">
        <v>6652.7</v>
      </c>
      <c r="L49" s="5">
        <v>37165.41292</v>
      </c>
      <c r="M49" s="5">
        <v>68528.89219</v>
      </c>
      <c r="N49" s="5">
        <v>575.5512999999999</v>
      </c>
      <c r="O49" s="5">
        <v>0</v>
      </c>
      <c r="P49" s="5">
        <v>42</v>
      </c>
      <c r="Q49" s="5">
        <v>9820.7</v>
      </c>
      <c r="R49" s="5">
        <v>0</v>
      </c>
      <c r="S49" s="5">
        <v>0</v>
      </c>
      <c r="T49" s="5">
        <v>-29.11793</v>
      </c>
      <c r="U49" s="5">
        <v>0</v>
      </c>
      <c r="V49" s="5">
        <v>0</v>
      </c>
      <c r="W49" s="5">
        <v>1017.5</v>
      </c>
    </row>
    <row r="50" spans="1:23" ht="21">
      <c r="A50" s="29" t="s">
        <v>294</v>
      </c>
      <c r="B50" s="30" t="s">
        <v>198</v>
      </c>
      <c r="C50" s="5">
        <v>522479.6366300001</v>
      </c>
      <c r="D50" s="5">
        <v>9947.72</v>
      </c>
      <c r="E50" s="5">
        <v>1775.842</v>
      </c>
      <c r="F50" s="5">
        <v>1844.83</v>
      </c>
      <c r="G50" s="5">
        <v>447.2</v>
      </c>
      <c r="H50" s="5">
        <v>38608.23</v>
      </c>
      <c r="I50" s="5">
        <v>7.9</v>
      </c>
      <c r="J50" s="5">
        <v>2555.9</v>
      </c>
      <c r="K50" s="5">
        <v>9000.17</v>
      </c>
      <c r="L50" s="5">
        <v>40814.79663</v>
      </c>
      <c r="M50" s="5">
        <v>89096.39057999999</v>
      </c>
      <c r="N50" s="5">
        <v>3079.6092299999996</v>
      </c>
      <c r="O50" s="5">
        <v>0</v>
      </c>
      <c r="P50" s="5">
        <v>62.4</v>
      </c>
      <c r="Q50" s="5">
        <v>10610.963200000002</v>
      </c>
      <c r="R50" s="5">
        <v>15740.66</v>
      </c>
      <c r="S50" s="5">
        <v>0</v>
      </c>
      <c r="T50" s="5">
        <v>370188.97354</v>
      </c>
      <c r="U50" s="5">
        <v>0</v>
      </c>
      <c r="V50" s="5">
        <v>0</v>
      </c>
      <c r="W50" s="5">
        <v>3804.92433</v>
      </c>
    </row>
    <row r="51" spans="1:23" ht="21">
      <c r="A51" s="29" t="s">
        <v>296</v>
      </c>
      <c r="B51" s="30" t="s">
        <v>84</v>
      </c>
      <c r="C51" s="5">
        <v>657800.4499499999</v>
      </c>
      <c r="D51" s="5">
        <v>86905.46</v>
      </c>
      <c r="E51" s="5">
        <v>35695.299949999986</v>
      </c>
      <c r="F51" s="5">
        <v>35052.85</v>
      </c>
      <c r="G51" s="5">
        <v>1209.03</v>
      </c>
      <c r="H51" s="5">
        <v>303460.85</v>
      </c>
      <c r="I51" s="5">
        <v>194.2</v>
      </c>
      <c r="J51" s="5">
        <v>960.69</v>
      </c>
      <c r="K51" s="5">
        <v>8975.98</v>
      </c>
      <c r="L51" s="5">
        <v>50074.98</v>
      </c>
      <c r="M51" s="5">
        <v>72073.73</v>
      </c>
      <c r="N51" s="5">
        <v>5430.25</v>
      </c>
      <c r="O51" s="5">
        <v>90.1</v>
      </c>
      <c r="P51" s="5">
        <v>232.9</v>
      </c>
      <c r="Q51" s="5">
        <v>18196.55</v>
      </c>
      <c r="R51" s="5">
        <v>6364.2</v>
      </c>
      <c r="S51" s="5">
        <v>0</v>
      </c>
      <c r="T51" s="5">
        <v>16902.6</v>
      </c>
      <c r="U51" s="5">
        <v>0</v>
      </c>
      <c r="V51" s="5">
        <v>8</v>
      </c>
      <c r="W51" s="5">
        <v>15972.78</v>
      </c>
    </row>
    <row r="52" spans="1:23" ht="12.75">
      <c r="A52" s="29" t="s">
        <v>80</v>
      </c>
      <c r="B52" s="30" t="s">
        <v>86</v>
      </c>
      <c r="C52" s="5">
        <v>581031.1499499999</v>
      </c>
      <c r="D52" s="5">
        <v>84879.64</v>
      </c>
      <c r="E52" s="5">
        <v>29678.79995</v>
      </c>
      <c r="F52" s="5">
        <v>34930.65</v>
      </c>
      <c r="G52" s="5">
        <v>1146.03</v>
      </c>
      <c r="H52" s="5">
        <v>265451.23</v>
      </c>
      <c r="I52" s="5">
        <v>194.2</v>
      </c>
      <c r="J52" s="5">
        <v>713.19</v>
      </c>
      <c r="K52" s="5">
        <v>7069.05</v>
      </c>
      <c r="L52" s="5">
        <v>42741.25</v>
      </c>
      <c r="M52" s="5">
        <v>61098.73</v>
      </c>
      <c r="N52" s="5">
        <v>4086.35</v>
      </c>
      <c r="O52" s="5">
        <v>66.9</v>
      </c>
      <c r="P52" s="5">
        <v>91.5</v>
      </c>
      <c r="Q52" s="5">
        <v>13738.65</v>
      </c>
      <c r="R52" s="5">
        <v>5727.1</v>
      </c>
      <c r="S52" s="5">
        <v>0</v>
      </c>
      <c r="T52" s="5">
        <v>15923.6</v>
      </c>
      <c r="U52" s="5">
        <v>0</v>
      </c>
      <c r="V52" s="5">
        <v>2.9</v>
      </c>
      <c r="W52" s="5">
        <v>13491.38</v>
      </c>
    </row>
    <row r="53" spans="1:23" ht="12.75">
      <c r="A53" s="29" t="s">
        <v>199</v>
      </c>
      <c r="B53" s="30" t="s">
        <v>357</v>
      </c>
      <c r="C53" s="5">
        <v>2530.2</v>
      </c>
      <c r="D53" s="5">
        <v>79.4</v>
      </c>
      <c r="E53" s="5">
        <v>0</v>
      </c>
      <c r="F53" s="5">
        <v>61.3</v>
      </c>
      <c r="G53" s="5">
        <v>0</v>
      </c>
      <c r="H53" s="5">
        <v>0</v>
      </c>
      <c r="I53" s="5">
        <v>0</v>
      </c>
      <c r="J53" s="5">
        <v>0</v>
      </c>
      <c r="K53" s="5">
        <v>411.1</v>
      </c>
      <c r="L53" s="5">
        <v>80.9</v>
      </c>
      <c r="M53" s="5">
        <v>198.1</v>
      </c>
      <c r="N53" s="5">
        <v>0</v>
      </c>
      <c r="O53" s="5">
        <v>0</v>
      </c>
      <c r="P53" s="5">
        <v>0</v>
      </c>
      <c r="Q53" s="5">
        <v>360</v>
      </c>
      <c r="R53" s="5">
        <v>0</v>
      </c>
      <c r="S53" s="5">
        <v>0</v>
      </c>
      <c r="T53" s="5">
        <v>52.6</v>
      </c>
      <c r="U53" s="5">
        <v>0</v>
      </c>
      <c r="V53" s="5">
        <v>0</v>
      </c>
      <c r="W53" s="5">
        <v>1286.8</v>
      </c>
    </row>
    <row r="54" spans="1:23" ht="21">
      <c r="A54" s="29" t="s">
        <v>298</v>
      </c>
      <c r="B54" s="30" t="s">
        <v>88</v>
      </c>
      <c r="C54" s="5">
        <v>10900.4</v>
      </c>
      <c r="D54" s="5">
        <v>21</v>
      </c>
      <c r="E54" s="5">
        <v>2</v>
      </c>
      <c r="F54" s="5">
        <v>0</v>
      </c>
      <c r="G54" s="5">
        <v>8.3</v>
      </c>
      <c r="H54" s="5">
        <v>750</v>
      </c>
      <c r="I54" s="5">
        <v>3.2</v>
      </c>
      <c r="J54" s="5">
        <v>171.7</v>
      </c>
      <c r="K54" s="5">
        <v>278.5</v>
      </c>
      <c r="L54" s="5">
        <v>786.15</v>
      </c>
      <c r="M54" s="5">
        <v>8206.85</v>
      </c>
      <c r="N54" s="5">
        <v>33.4</v>
      </c>
      <c r="O54" s="5">
        <v>0</v>
      </c>
      <c r="P54" s="5">
        <v>348.4</v>
      </c>
      <c r="Q54" s="5">
        <v>204.2</v>
      </c>
      <c r="R54" s="5">
        <v>42.1</v>
      </c>
      <c r="S54" s="5">
        <v>0</v>
      </c>
      <c r="T54" s="5">
        <v>37.4</v>
      </c>
      <c r="U54" s="5">
        <v>0</v>
      </c>
      <c r="V54" s="5">
        <v>2.8</v>
      </c>
      <c r="W54" s="5">
        <v>4.4</v>
      </c>
    </row>
    <row r="55" spans="1:23" ht="12.75">
      <c r="A55" s="29" t="s">
        <v>300</v>
      </c>
      <c r="B55" s="30" t="s">
        <v>200</v>
      </c>
      <c r="C55" s="5">
        <v>7627.9</v>
      </c>
      <c r="D55" s="5">
        <v>8.5</v>
      </c>
      <c r="E55" s="5">
        <v>0</v>
      </c>
      <c r="F55" s="5">
        <v>0</v>
      </c>
      <c r="G55" s="5">
        <v>4.5</v>
      </c>
      <c r="H55" s="5">
        <v>81.1</v>
      </c>
      <c r="I55" s="5">
        <v>3.2</v>
      </c>
      <c r="J55" s="5">
        <v>0</v>
      </c>
      <c r="K55" s="5">
        <v>80</v>
      </c>
      <c r="L55" s="5">
        <v>662.25</v>
      </c>
      <c r="M55" s="5">
        <v>6666.15</v>
      </c>
      <c r="N55" s="5">
        <v>17</v>
      </c>
      <c r="O55" s="5">
        <v>0</v>
      </c>
      <c r="P55" s="5">
        <v>44.4</v>
      </c>
      <c r="Q55" s="5">
        <v>60.8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1:23" ht="12.75">
      <c r="A56" s="29" t="s">
        <v>302</v>
      </c>
      <c r="B56" s="30" t="s">
        <v>92</v>
      </c>
      <c r="C56" s="5">
        <v>1062.8</v>
      </c>
      <c r="D56" s="5">
        <v>7.4</v>
      </c>
      <c r="E56" s="5">
        <v>0</v>
      </c>
      <c r="F56" s="5">
        <v>0</v>
      </c>
      <c r="G56" s="5">
        <v>0</v>
      </c>
      <c r="H56" s="5">
        <v>40.6</v>
      </c>
      <c r="I56" s="5">
        <v>3.2</v>
      </c>
      <c r="J56" s="5">
        <v>2</v>
      </c>
      <c r="K56" s="5">
        <v>44.7</v>
      </c>
      <c r="L56" s="5">
        <v>261.75</v>
      </c>
      <c r="M56" s="5">
        <v>656.55</v>
      </c>
      <c r="N56" s="5">
        <v>0</v>
      </c>
      <c r="O56" s="5">
        <v>0</v>
      </c>
      <c r="P56" s="5">
        <v>45.4</v>
      </c>
      <c r="Q56" s="5">
        <v>1.2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</row>
    <row r="57" spans="1:23" ht="12.75">
      <c r="A57" s="29" t="s">
        <v>201</v>
      </c>
      <c r="B57" s="30" t="s">
        <v>94</v>
      </c>
      <c r="C57" s="5">
        <v>12.4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12.4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</row>
    <row r="58" spans="1:23" ht="12.75">
      <c r="A58" s="29" t="s">
        <v>202</v>
      </c>
      <c r="B58" s="30" t="s">
        <v>203</v>
      </c>
      <c r="C58" s="5">
        <v>28.4</v>
      </c>
      <c r="D58" s="5">
        <v>0</v>
      </c>
      <c r="E58" s="5">
        <v>0</v>
      </c>
      <c r="F58" s="5">
        <v>0</v>
      </c>
      <c r="G58" s="5">
        <v>0</v>
      </c>
      <c r="H58" s="5">
        <v>9</v>
      </c>
      <c r="I58" s="5">
        <v>0</v>
      </c>
      <c r="J58" s="5">
        <v>2</v>
      </c>
      <c r="K58" s="5">
        <v>0</v>
      </c>
      <c r="L58" s="5">
        <v>14.4</v>
      </c>
      <c r="M58" s="5">
        <v>2</v>
      </c>
      <c r="N58" s="5">
        <v>0</v>
      </c>
      <c r="O58" s="5">
        <v>0</v>
      </c>
      <c r="P58" s="5">
        <v>1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</row>
    <row r="59" spans="1:23" ht="21">
      <c r="A59" s="29" t="s">
        <v>304</v>
      </c>
      <c r="B59" s="30" t="s">
        <v>96</v>
      </c>
      <c r="C59" s="5">
        <v>37429.2</v>
      </c>
      <c r="D59" s="5">
        <v>439.09</v>
      </c>
      <c r="E59" s="5">
        <v>10810.21</v>
      </c>
      <c r="F59" s="5">
        <v>46.7</v>
      </c>
      <c r="G59" s="5">
        <v>0</v>
      </c>
      <c r="H59" s="5">
        <v>20426.2</v>
      </c>
      <c r="I59" s="5">
        <v>0</v>
      </c>
      <c r="J59" s="5">
        <v>39.8</v>
      </c>
      <c r="K59" s="5">
        <v>358.1</v>
      </c>
      <c r="L59" s="5">
        <v>663.01</v>
      </c>
      <c r="M59" s="5">
        <v>1202.5</v>
      </c>
      <c r="N59" s="5">
        <v>154.7</v>
      </c>
      <c r="O59" s="5">
        <v>0</v>
      </c>
      <c r="P59" s="5">
        <v>0</v>
      </c>
      <c r="Q59" s="5">
        <v>166.6</v>
      </c>
      <c r="R59" s="5">
        <v>289.6</v>
      </c>
      <c r="S59" s="5">
        <v>0</v>
      </c>
      <c r="T59" s="5">
        <v>9.3</v>
      </c>
      <c r="U59" s="5">
        <v>0</v>
      </c>
      <c r="V59" s="5">
        <v>0</v>
      </c>
      <c r="W59" s="5">
        <v>2823.39</v>
      </c>
    </row>
    <row r="60" spans="1:23" ht="12.75">
      <c r="A60" s="29" t="s">
        <v>306</v>
      </c>
      <c r="B60" s="30" t="s">
        <v>98</v>
      </c>
      <c r="C60" s="5">
        <v>3045</v>
      </c>
      <c r="D60" s="5">
        <v>50.1</v>
      </c>
      <c r="E60" s="5">
        <v>9.6</v>
      </c>
      <c r="F60" s="5">
        <v>0</v>
      </c>
      <c r="G60" s="5">
        <v>0</v>
      </c>
      <c r="H60" s="5">
        <v>2474.7</v>
      </c>
      <c r="I60" s="5">
        <v>0</v>
      </c>
      <c r="J60" s="5">
        <v>39.8</v>
      </c>
      <c r="K60" s="5">
        <v>26.2</v>
      </c>
      <c r="L60" s="5">
        <v>45.2</v>
      </c>
      <c r="M60" s="5">
        <v>292.1</v>
      </c>
      <c r="N60" s="5">
        <v>6.8</v>
      </c>
      <c r="O60" s="5">
        <v>0</v>
      </c>
      <c r="P60" s="5">
        <v>0</v>
      </c>
      <c r="Q60" s="5">
        <v>95.2</v>
      </c>
      <c r="R60" s="5">
        <v>4.3</v>
      </c>
      <c r="S60" s="5">
        <v>0</v>
      </c>
      <c r="T60" s="5">
        <v>1</v>
      </c>
      <c r="U60" s="5">
        <v>0</v>
      </c>
      <c r="V60" s="5">
        <v>0</v>
      </c>
      <c r="W60" s="5">
        <v>0</v>
      </c>
    </row>
    <row r="61" spans="1:23" ht="12.75">
      <c r="A61" s="29" t="s">
        <v>204</v>
      </c>
      <c r="B61" s="30" t="s">
        <v>100</v>
      </c>
      <c r="C61" s="5">
        <v>8119.9999999999945</v>
      </c>
      <c r="D61" s="5">
        <v>62.29</v>
      </c>
      <c r="E61" s="5">
        <v>176.91</v>
      </c>
      <c r="F61" s="5">
        <v>0</v>
      </c>
      <c r="G61" s="5">
        <v>0</v>
      </c>
      <c r="H61" s="5">
        <v>6858.899999999993</v>
      </c>
      <c r="I61" s="5">
        <v>0</v>
      </c>
      <c r="J61" s="5">
        <v>0</v>
      </c>
      <c r="K61" s="5">
        <v>245.4</v>
      </c>
      <c r="L61" s="5">
        <v>237.91</v>
      </c>
      <c r="M61" s="5">
        <v>445.3</v>
      </c>
      <c r="N61" s="5">
        <v>45.8</v>
      </c>
      <c r="O61" s="5">
        <v>0</v>
      </c>
      <c r="P61" s="5">
        <v>0</v>
      </c>
      <c r="Q61" s="5">
        <v>4.2</v>
      </c>
      <c r="R61" s="5">
        <v>6.8</v>
      </c>
      <c r="S61" s="5">
        <v>0</v>
      </c>
      <c r="T61" s="5">
        <v>0</v>
      </c>
      <c r="U61" s="5">
        <v>0</v>
      </c>
      <c r="V61" s="5">
        <v>0</v>
      </c>
      <c r="W61" s="5">
        <v>36.49</v>
      </c>
    </row>
    <row r="62" spans="1:23" ht="12.75">
      <c r="A62" s="29" t="s">
        <v>205</v>
      </c>
      <c r="B62" s="30" t="s">
        <v>206</v>
      </c>
      <c r="C62" s="5">
        <v>1371.2</v>
      </c>
      <c r="D62" s="5">
        <v>0</v>
      </c>
      <c r="E62" s="5">
        <v>0</v>
      </c>
      <c r="F62" s="5">
        <v>0</v>
      </c>
      <c r="G62" s="5">
        <v>0</v>
      </c>
      <c r="H62" s="5">
        <v>1256</v>
      </c>
      <c r="I62" s="5">
        <v>0</v>
      </c>
      <c r="J62" s="5">
        <v>0</v>
      </c>
      <c r="K62" s="5">
        <v>0.7</v>
      </c>
      <c r="L62" s="5">
        <v>0</v>
      </c>
      <c r="M62" s="5">
        <v>90.2</v>
      </c>
      <c r="N62" s="5">
        <v>23.2</v>
      </c>
      <c r="O62" s="5">
        <v>0</v>
      </c>
      <c r="P62" s="5">
        <v>0</v>
      </c>
      <c r="Q62" s="5">
        <v>1.1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</row>
    <row r="63" spans="1:23" ht="12.75">
      <c r="A63" s="29" t="s">
        <v>207</v>
      </c>
      <c r="B63" s="30" t="s">
        <v>102</v>
      </c>
      <c r="C63" s="5">
        <v>19494.5</v>
      </c>
      <c r="D63" s="5">
        <v>211.9</v>
      </c>
      <c r="E63" s="5">
        <v>8785.3</v>
      </c>
      <c r="F63" s="5">
        <v>22.4</v>
      </c>
      <c r="G63" s="5">
        <v>0</v>
      </c>
      <c r="H63" s="5">
        <v>7045.6</v>
      </c>
      <c r="I63" s="5">
        <v>0</v>
      </c>
      <c r="J63" s="5">
        <v>0</v>
      </c>
      <c r="K63" s="5">
        <v>14.7</v>
      </c>
      <c r="L63" s="5">
        <v>21.5</v>
      </c>
      <c r="M63" s="5">
        <v>183.3</v>
      </c>
      <c r="N63" s="5">
        <v>12.5</v>
      </c>
      <c r="O63" s="5">
        <v>0</v>
      </c>
      <c r="P63" s="5">
        <v>0</v>
      </c>
      <c r="Q63" s="5">
        <v>62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3135.3</v>
      </c>
    </row>
    <row r="64" spans="1:23" ht="12.75">
      <c r="A64" s="29" t="s">
        <v>208</v>
      </c>
      <c r="B64" s="30" t="s">
        <v>104</v>
      </c>
      <c r="C64" s="5">
        <v>1108.5</v>
      </c>
      <c r="D64" s="5">
        <v>44.2</v>
      </c>
      <c r="E64" s="5">
        <v>36.3</v>
      </c>
      <c r="F64" s="5">
        <v>0</v>
      </c>
      <c r="G64" s="5">
        <v>0</v>
      </c>
      <c r="H64" s="5">
        <v>0.9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8.2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1018.9</v>
      </c>
    </row>
    <row r="65" spans="1:23" ht="21">
      <c r="A65" s="29" t="s">
        <v>308</v>
      </c>
      <c r="B65" s="30" t="s">
        <v>105</v>
      </c>
      <c r="C65" s="5">
        <v>5331</v>
      </c>
      <c r="D65" s="5">
        <v>124.6</v>
      </c>
      <c r="E65" s="5">
        <v>1499.7</v>
      </c>
      <c r="F65" s="5">
        <v>0.2</v>
      </c>
      <c r="G65" s="5">
        <v>0</v>
      </c>
      <c r="H65" s="5">
        <v>2702</v>
      </c>
      <c r="I65" s="5">
        <v>0</v>
      </c>
      <c r="J65" s="5">
        <v>0</v>
      </c>
      <c r="K65" s="5">
        <v>147.2</v>
      </c>
      <c r="L65" s="5">
        <v>111.8</v>
      </c>
      <c r="M65" s="5">
        <v>265.3</v>
      </c>
      <c r="N65" s="5">
        <v>149.1</v>
      </c>
      <c r="O65" s="5">
        <v>0</v>
      </c>
      <c r="P65" s="5">
        <v>0</v>
      </c>
      <c r="Q65" s="5">
        <v>79.8</v>
      </c>
      <c r="R65" s="5">
        <v>4.7</v>
      </c>
      <c r="S65" s="5">
        <v>0</v>
      </c>
      <c r="T65" s="5">
        <v>156</v>
      </c>
      <c r="U65" s="5">
        <v>0</v>
      </c>
      <c r="V65" s="5">
        <v>0</v>
      </c>
      <c r="W65" s="5">
        <v>90.6</v>
      </c>
    </row>
    <row r="66" spans="1:23" ht="12.75">
      <c r="A66" s="29" t="s">
        <v>85</v>
      </c>
      <c r="B66" s="30" t="s">
        <v>98</v>
      </c>
      <c r="C66" s="5">
        <v>909.4</v>
      </c>
      <c r="D66" s="5">
        <v>0.1</v>
      </c>
      <c r="E66" s="5">
        <v>1.5</v>
      </c>
      <c r="F66" s="5">
        <v>0.2</v>
      </c>
      <c r="G66" s="5">
        <v>0</v>
      </c>
      <c r="H66" s="5">
        <v>529.4</v>
      </c>
      <c r="I66" s="5">
        <v>0</v>
      </c>
      <c r="J66" s="5">
        <v>0</v>
      </c>
      <c r="K66" s="5">
        <v>9.7</v>
      </c>
      <c r="L66" s="5">
        <v>247.2</v>
      </c>
      <c r="M66" s="5">
        <v>113</v>
      </c>
      <c r="N66" s="5">
        <v>3.2</v>
      </c>
      <c r="O66" s="5">
        <v>0</v>
      </c>
      <c r="P66" s="5">
        <v>0</v>
      </c>
      <c r="Q66" s="5">
        <v>0</v>
      </c>
      <c r="R66" s="5">
        <v>4.7</v>
      </c>
      <c r="S66" s="5">
        <v>0</v>
      </c>
      <c r="T66" s="5">
        <v>0</v>
      </c>
      <c r="U66" s="5">
        <v>0</v>
      </c>
      <c r="V66" s="5">
        <v>0</v>
      </c>
      <c r="W66" s="5">
        <v>0.4</v>
      </c>
    </row>
    <row r="67" spans="1:23" ht="12.75">
      <c r="A67" s="29" t="s">
        <v>87</v>
      </c>
      <c r="B67" s="30" t="s">
        <v>100</v>
      </c>
      <c r="C67" s="5">
        <v>1312</v>
      </c>
      <c r="D67" s="5">
        <v>0</v>
      </c>
      <c r="E67" s="5">
        <v>71</v>
      </c>
      <c r="F67" s="5">
        <v>0</v>
      </c>
      <c r="G67" s="5">
        <v>0</v>
      </c>
      <c r="H67" s="5">
        <v>833.4</v>
      </c>
      <c r="I67" s="5">
        <v>0</v>
      </c>
      <c r="J67" s="5">
        <v>0</v>
      </c>
      <c r="K67" s="5">
        <v>80.1</v>
      </c>
      <c r="L67" s="5">
        <v>68.2</v>
      </c>
      <c r="M67" s="5">
        <v>72.2</v>
      </c>
      <c r="N67" s="5">
        <v>3</v>
      </c>
      <c r="O67" s="5">
        <v>0</v>
      </c>
      <c r="P67" s="5">
        <v>0</v>
      </c>
      <c r="Q67" s="5">
        <v>52.4</v>
      </c>
      <c r="R67" s="5">
        <v>0</v>
      </c>
      <c r="S67" s="5">
        <v>0</v>
      </c>
      <c r="T67" s="5">
        <v>130</v>
      </c>
      <c r="U67" s="5">
        <v>0</v>
      </c>
      <c r="V67" s="5">
        <v>0</v>
      </c>
      <c r="W67" s="5">
        <v>1.7</v>
      </c>
    </row>
    <row r="68" spans="1:23" ht="12.75">
      <c r="A68" s="29" t="s">
        <v>209</v>
      </c>
      <c r="B68" s="30" t="s">
        <v>206</v>
      </c>
      <c r="C68" s="5">
        <v>58.7</v>
      </c>
      <c r="D68" s="5">
        <v>0</v>
      </c>
      <c r="E68" s="5">
        <v>0</v>
      </c>
      <c r="F68" s="5">
        <v>0</v>
      </c>
      <c r="G68" s="5">
        <v>0</v>
      </c>
      <c r="H68" s="5">
        <v>50.7</v>
      </c>
      <c r="I68" s="5">
        <v>0</v>
      </c>
      <c r="J68" s="5">
        <v>0</v>
      </c>
      <c r="K68" s="5">
        <v>1.2</v>
      </c>
      <c r="L68" s="5">
        <v>0</v>
      </c>
      <c r="M68" s="5">
        <v>2</v>
      </c>
      <c r="N68" s="5">
        <v>4.8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</row>
    <row r="69" spans="1:23" ht="12.75">
      <c r="A69" s="29" t="s">
        <v>210</v>
      </c>
      <c r="B69" s="30" t="s">
        <v>102</v>
      </c>
      <c r="C69" s="5">
        <v>1386.3</v>
      </c>
      <c r="D69" s="5">
        <v>0</v>
      </c>
      <c r="E69" s="5">
        <v>559.9</v>
      </c>
      <c r="F69" s="5">
        <v>0</v>
      </c>
      <c r="G69" s="5">
        <v>0</v>
      </c>
      <c r="H69" s="5">
        <v>677.9</v>
      </c>
      <c r="I69" s="5">
        <v>0</v>
      </c>
      <c r="J69" s="5">
        <v>0</v>
      </c>
      <c r="K69" s="5">
        <v>1.7</v>
      </c>
      <c r="L69" s="5">
        <v>1.1</v>
      </c>
      <c r="M69" s="5">
        <v>33.5</v>
      </c>
      <c r="N69" s="5">
        <v>0</v>
      </c>
      <c r="O69" s="5">
        <v>0</v>
      </c>
      <c r="P69" s="5">
        <v>0</v>
      </c>
      <c r="Q69" s="5">
        <v>27.4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84.8</v>
      </c>
    </row>
    <row r="70" spans="1:23" ht="12.75">
      <c r="A70" s="29" t="s">
        <v>211</v>
      </c>
      <c r="B70" s="30" t="s">
        <v>109</v>
      </c>
      <c r="C70" s="5">
        <v>37.2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8.4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28.8</v>
      </c>
    </row>
    <row r="71" spans="1:23" ht="12.75">
      <c r="A71" s="29" t="s">
        <v>310</v>
      </c>
      <c r="B71" s="30" t="s">
        <v>212</v>
      </c>
      <c r="C71" s="6">
        <v>10841462</v>
      </c>
      <c r="D71" s="6">
        <v>3780975</v>
      </c>
      <c r="E71" s="6">
        <v>950726</v>
      </c>
      <c r="F71" s="6">
        <v>856783</v>
      </c>
      <c r="G71" s="6">
        <v>1428</v>
      </c>
      <c r="H71" s="6">
        <v>229030</v>
      </c>
      <c r="I71" s="6">
        <v>55</v>
      </c>
      <c r="J71" s="6">
        <v>4621</v>
      </c>
      <c r="K71" s="6">
        <v>30987</v>
      </c>
      <c r="L71" s="6">
        <v>1283924.5</v>
      </c>
      <c r="M71" s="6">
        <v>1592585.5</v>
      </c>
      <c r="N71" s="6">
        <v>79017</v>
      </c>
      <c r="O71" s="6">
        <v>58</v>
      </c>
      <c r="P71" s="6">
        <v>747</v>
      </c>
      <c r="Q71" s="6">
        <v>664362</v>
      </c>
      <c r="R71" s="6">
        <v>62224</v>
      </c>
      <c r="S71" s="6">
        <v>1</v>
      </c>
      <c r="T71" s="6">
        <v>259093</v>
      </c>
      <c r="U71" s="6">
        <v>5</v>
      </c>
      <c r="V71" s="6">
        <v>126</v>
      </c>
      <c r="W71" s="6">
        <v>1044714</v>
      </c>
    </row>
    <row r="72" spans="1:23" ht="12.75">
      <c r="A72" s="29" t="s">
        <v>89</v>
      </c>
      <c r="B72" s="30" t="s">
        <v>213</v>
      </c>
      <c r="C72" s="6">
        <v>9885269</v>
      </c>
      <c r="D72" s="6">
        <v>3662886</v>
      </c>
      <c r="E72" s="6">
        <v>900899</v>
      </c>
      <c r="F72" s="6">
        <v>844303</v>
      </c>
      <c r="G72" s="6">
        <v>63</v>
      </c>
      <c r="H72" s="6">
        <v>160211</v>
      </c>
      <c r="I72" s="6">
        <v>5</v>
      </c>
      <c r="J72" s="6">
        <v>92</v>
      </c>
      <c r="K72" s="6">
        <v>5261</v>
      </c>
      <c r="L72" s="6">
        <v>1190205.5</v>
      </c>
      <c r="M72" s="6">
        <v>1335732.5</v>
      </c>
      <c r="N72" s="6">
        <v>45658</v>
      </c>
      <c r="O72" s="6">
        <v>2</v>
      </c>
      <c r="P72" s="6">
        <v>531</v>
      </c>
      <c r="Q72" s="6">
        <v>422869</v>
      </c>
      <c r="R72" s="6">
        <v>60291</v>
      </c>
      <c r="S72" s="6">
        <v>0</v>
      </c>
      <c r="T72" s="6">
        <v>242350</v>
      </c>
      <c r="U72" s="6">
        <v>0</v>
      </c>
      <c r="V72" s="6">
        <v>2</v>
      </c>
      <c r="W72" s="6">
        <v>1013908</v>
      </c>
    </row>
    <row r="73" spans="1:23" ht="12.75">
      <c r="A73" s="29" t="s">
        <v>91</v>
      </c>
      <c r="B73" s="30" t="s">
        <v>214</v>
      </c>
      <c r="C73" s="6">
        <v>956193</v>
      </c>
      <c r="D73" s="6">
        <v>118089</v>
      </c>
      <c r="E73" s="6">
        <v>49827</v>
      </c>
      <c r="F73" s="6">
        <v>12480</v>
      </c>
      <c r="G73" s="6">
        <v>1365</v>
      </c>
      <c r="H73" s="6">
        <v>68819</v>
      </c>
      <c r="I73" s="6">
        <v>50</v>
      </c>
      <c r="J73" s="6">
        <v>4529</v>
      </c>
      <c r="K73" s="6">
        <v>25759</v>
      </c>
      <c r="L73" s="6">
        <v>93718</v>
      </c>
      <c r="M73" s="6">
        <v>256854</v>
      </c>
      <c r="N73" s="6">
        <v>33359</v>
      </c>
      <c r="O73" s="6">
        <v>56</v>
      </c>
      <c r="P73" s="6">
        <v>216</v>
      </c>
      <c r="Q73" s="6">
        <v>241493</v>
      </c>
      <c r="R73" s="6">
        <v>1933</v>
      </c>
      <c r="S73" s="6">
        <v>1</v>
      </c>
      <c r="T73" s="6">
        <v>16743</v>
      </c>
      <c r="U73" s="6">
        <v>5</v>
      </c>
      <c r="V73" s="6">
        <v>124</v>
      </c>
      <c r="W73" s="6">
        <v>30806</v>
      </c>
    </row>
    <row r="74" spans="1:23" ht="21">
      <c r="A74" s="29" t="s">
        <v>312</v>
      </c>
      <c r="B74" s="30" t="s">
        <v>215</v>
      </c>
      <c r="C74" s="5">
        <v>2142003245.994</v>
      </c>
      <c r="D74" s="5">
        <v>833384.07</v>
      </c>
      <c r="E74" s="5">
        <v>270269.2</v>
      </c>
      <c r="F74" s="5">
        <v>40811.1</v>
      </c>
      <c r="G74" s="5">
        <v>1324103.2</v>
      </c>
      <c r="H74" s="5">
        <v>1396712.2</v>
      </c>
      <c r="I74" s="5">
        <v>111426890.5</v>
      </c>
      <c r="J74" s="5">
        <v>455170.84599999996</v>
      </c>
      <c r="K74" s="5">
        <v>9797144.1</v>
      </c>
      <c r="L74" s="5">
        <v>105542613.594</v>
      </c>
      <c r="M74" s="5">
        <v>121735595.34</v>
      </c>
      <c r="N74" s="5">
        <v>4654017.52</v>
      </c>
      <c r="O74" s="5">
        <v>2006085582.2</v>
      </c>
      <c r="P74" s="5">
        <v>726655.93</v>
      </c>
      <c r="Q74" s="5">
        <v>12345579.700000001</v>
      </c>
      <c r="R74" s="5">
        <v>1390296.8</v>
      </c>
      <c r="S74" s="5">
        <v>300</v>
      </c>
      <c r="T74" s="5">
        <v>23849396.3033</v>
      </c>
      <c r="U74" s="5">
        <v>0</v>
      </c>
      <c r="V74" s="5">
        <v>1976219</v>
      </c>
      <c r="W74" s="5">
        <v>268558.074</v>
      </c>
    </row>
    <row r="75" spans="1:23" ht="31.5">
      <c r="A75" s="29" t="s">
        <v>314</v>
      </c>
      <c r="B75" s="30" t="s">
        <v>116</v>
      </c>
      <c r="C75" s="6">
        <v>9762.2</v>
      </c>
      <c r="D75" s="6">
        <v>1718</v>
      </c>
      <c r="E75" s="6">
        <v>1204</v>
      </c>
      <c r="F75" s="6">
        <v>1347</v>
      </c>
      <c r="G75" s="6">
        <v>0</v>
      </c>
      <c r="H75" s="6">
        <v>1966</v>
      </c>
      <c r="I75" s="6">
        <v>0</v>
      </c>
      <c r="J75" s="6">
        <v>0</v>
      </c>
      <c r="K75" s="6">
        <v>2</v>
      </c>
      <c r="L75" s="6">
        <v>3</v>
      </c>
      <c r="M75" s="6">
        <v>61.2</v>
      </c>
      <c r="N75" s="6">
        <v>171</v>
      </c>
      <c r="O75" s="6">
        <v>0</v>
      </c>
      <c r="P75" s="6">
        <v>0</v>
      </c>
      <c r="Q75" s="6">
        <v>11</v>
      </c>
      <c r="R75" s="6">
        <v>1</v>
      </c>
      <c r="S75" s="6">
        <v>0</v>
      </c>
      <c r="T75" s="6">
        <v>2170</v>
      </c>
      <c r="U75" s="6">
        <v>0</v>
      </c>
      <c r="V75" s="6">
        <v>0</v>
      </c>
      <c r="W75" s="6">
        <v>1108</v>
      </c>
    </row>
    <row r="76" spans="1:23" ht="21">
      <c r="A76" s="29" t="s">
        <v>316</v>
      </c>
      <c r="B76" s="30" t="s">
        <v>216</v>
      </c>
      <c r="C76" s="6">
        <v>18647.7</v>
      </c>
      <c r="D76" s="6">
        <v>1699</v>
      </c>
      <c r="E76" s="6">
        <v>6953</v>
      </c>
      <c r="F76" s="6">
        <v>1346</v>
      </c>
      <c r="G76" s="6">
        <v>0</v>
      </c>
      <c r="H76" s="6">
        <v>1418</v>
      </c>
      <c r="I76" s="6">
        <v>0</v>
      </c>
      <c r="J76" s="6">
        <v>0</v>
      </c>
      <c r="K76" s="6">
        <v>1485.6</v>
      </c>
      <c r="L76" s="6">
        <v>2</v>
      </c>
      <c r="M76" s="6">
        <v>3063.1</v>
      </c>
      <c r="N76" s="6">
        <v>146</v>
      </c>
      <c r="O76" s="6">
        <v>0</v>
      </c>
      <c r="P76" s="6">
        <v>0</v>
      </c>
      <c r="Q76" s="6">
        <v>9</v>
      </c>
      <c r="R76" s="6">
        <v>0</v>
      </c>
      <c r="S76" s="6">
        <v>0</v>
      </c>
      <c r="T76" s="6">
        <v>2106</v>
      </c>
      <c r="U76" s="6">
        <v>0</v>
      </c>
      <c r="V76" s="6">
        <v>0</v>
      </c>
      <c r="W76" s="6">
        <v>420</v>
      </c>
    </row>
    <row r="77" spans="1:23" ht="12.75">
      <c r="A77" s="29" t="s">
        <v>318</v>
      </c>
      <c r="B77" s="30" t="s">
        <v>217</v>
      </c>
      <c r="C77" s="5">
        <v>26572089846.801876</v>
      </c>
      <c r="D77" s="5">
        <v>145671583.91529998</v>
      </c>
      <c r="E77" s="5">
        <v>104994372.22939998</v>
      </c>
      <c r="F77" s="5">
        <v>12758328.903100003</v>
      </c>
      <c r="G77" s="5">
        <v>58419169.67729999</v>
      </c>
      <c r="H77" s="5">
        <v>103942436.18920003</v>
      </c>
      <c r="I77" s="5">
        <v>162985039.6</v>
      </c>
      <c r="J77" s="5">
        <v>4254715.6545</v>
      </c>
      <c r="K77" s="5">
        <v>173976287.87409982</v>
      </c>
      <c r="L77" s="5">
        <v>648735876.5599002</v>
      </c>
      <c r="M77" s="5">
        <v>1433021886.6474988</v>
      </c>
      <c r="N77" s="5">
        <v>198456456.0168</v>
      </c>
      <c r="O77" s="5">
        <v>21679876166.7</v>
      </c>
      <c r="P77" s="5">
        <v>3451924.93</v>
      </c>
      <c r="Q77" s="5">
        <v>1172047533.6572006</v>
      </c>
      <c r="R77" s="5">
        <v>11771874.259400003</v>
      </c>
      <c r="S77" s="5">
        <v>300</v>
      </c>
      <c r="T77" s="5">
        <v>387680896.8088</v>
      </c>
      <c r="U77" s="5">
        <v>0</v>
      </c>
      <c r="V77" s="5">
        <v>10986856.899999999</v>
      </c>
      <c r="W77" s="5">
        <v>259058140.27940002</v>
      </c>
    </row>
    <row r="78" spans="1:23" ht="12.75">
      <c r="A78" s="29" t="s">
        <v>320</v>
      </c>
      <c r="B78" s="30" t="s">
        <v>218</v>
      </c>
      <c r="C78" s="5">
        <v>88151.34858999997</v>
      </c>
      <c r="D78" s="5">
        <v>566.8439400000002</v>
      </c>
      <c r="E78" s="5">
        <v>7009.93751</v>
      </c>
      <c r="F78" s="5">
        <v>51.690349999999995</v>
      </c>
      <c r="G78" s="5">
        <v>0</v>
      </c>
      <c r="H78" s="5">
        <v>37851.282090000015</v>
      </c>
      <c r="I78" s="5">
        <v>0</v>
      </c>
      <c r="J78" s="5">
        <v>84.7</v>
      </c>
      <c r="K78" s="5">
        <v>853.97</v>
      </c>
      <c r="L78" s="5">
        <v>821.89245</v>
      </c>
      <c r="M78" s="5">
        <v>10894.821550000002</v>
      </c>
      <c r="N78" s="5">
        <v>1098.00418</v>
      </c>
      <c r="O78" s="5">
        <v>0</v>
      </c>
      <c r="P78" s="5">
        <v>0</v>
      </c>
      <c r="Q78" s="5">
        <v>346.6</v>
      </c>
      <c r="R78" s="5">
        <v>1251.9107199999999</v>
      </c>
      <c r="S78" s="5">
        <v>0</v>
      </c>
      <c r="T78" s="5">
        <v>25863.90787</v>
      </c>
      <c r="U78" s="5">
        <v>0</v>
      </c>
      <c r="V78" s="5">
        <v>276.6</v>
      </c>
      <c r="W78" s="5">
        <v>1179.18793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78"/>
  <sheetViews>
    <sheetView workbookViewId="0" topLeftCell="A1">
      <selection activeCell="B2" sqref="B2"/>
    </sheetView>
  </sheetViews>
  <sheetFormatPr defaultColWidth="9.00390625" defaultRowHeight="12.75"/>
  <cols>
    <col min="1" max="1" width="9.125" style="13" customWidth="1"/>
    <col min="2" max="2" width="45.875" style="13" customWidth="1"/>
    <col min="3" max="3" width="13.875" style="13" customWidth="1"/>
    <col min="4" max="5" width="9.125" style="13" customWidth="1"/>
    <col min="6" max="6" width="11.375" style="13" customWidth="1"/>
    <col min="7" max="8" width="9.125" style="13" customWidth="1"/>
    <col min="9" max="9" width="12.625" style="13" customWidth="1"/>
    <col min="10" max="10" width="14.75390625" style="13" customWidth="1"/>
    <col min="11" max="11" width="9.125" style="13" customWidth="1"/>
    <col min="12" max="13" width="11.25390625" style="13" customWidth="1"/>
    <col min="14" max="15" width="9.125" style="13" customWidth="1"/>
    <col min="16" max="16" width="11.125" style="13" customWidth="1"/>
    <col min="17" max="29" width="9.125" style="13" customWidth="1"/>
    <col min="30" max="30" width="10.125" style="13" customWidth="1"/>
    <col min="31" max="16384" width="9.125" style="13" customWidth="1"/>
  </cols>
  <sheetData>
    <row r="1" spans="1:44" ht="129.75" customHeight="1">
      <c r="A1" s="39" t="s">
        <v>435</v>
      </c>
      <c r="B1" s="39" t="s">
        <v>436</v>
      </c>
      <c r="C1" s="47" t="s">
        <v>219</v>
      </c>
      <c r="D1" s="48" t="s">
        <v>223</v>
      </c>
      <c r="E1" s="48" t="s">
        <v>224</v>
      </c>
      <c r="F1" s="48" t="s">
        <v>225</v>
      </c>
      <c r="G1" s="48" t="s">
        <v>226</v>
      </c>
      <c r="H1" s="48" t="s">
        <v>227</v>
      </c>
      <c r="I1" s="48" t="s">
        <v>228</v>
      </c>
      <c r="J1" s="48" t="s">
        <v>229</v>
      </c>
      <c r="K1" s="48" t="s">
        <v>258</v>
      </c>
      <c r="L1" s="48" t="s">
        <v>230</v>
      </c>
      <c r="M1" s="48" t="s">
        <v>231</v>
      </c>
      <c r="N1" s="48" t="s">
        <v>232</v>
      </c>
      <c r="O1" s="48" t="s">
        <v>233</v>
      </c>
      <c r="P1" s="48" t="s">
        <v>234</v>
      </c>
      <c r="Q1" s="48" t="s">
        <v>259</v>
      </c>
      <c r="R1" s="48" t="s">
        <v>260</v>
      </c>
      <c r="S1" s="48" t="s">
        <v>235</v>
      </c>
      <c r="T1" s="48" t="s">
        <v>236</v>
      </c>
      <c r="U1" s="48" t="s">
        <v>237</v>
      </c>
      <c r="V1" s="48" t="s">
        <v>238</v>
      </c>
      <c r="W1" s="48" t="s">
        <v>261</v>
      </c>
      <c r="X1" s="48" t="s">
        <v>262</v>
      </c>
      <c r="Y1" s="48" t="s">
        <v>263</v>
      </c>
      <c r="Z1" s="48" t="s">
        <v>239</v>
      </c>
      <c r="AA1" s="48" t="s">
        <v>240</v>
      </c>
      <c r="AB1" s="48" t="s">
        <v>241</v>
      </c>
      <c r="AC1" s="48" t="s">
        <v>242</v>
      </c>
      <c r="AD1" s="48" t="s">
        <v>243</v>
      </c>
      <c r="AE1" s="48" t="s">
        <v>244</v>
      </c>
      <c r="AF1" s="48" t="s">
        <v>245</v>
      </c>
      <c r="AG1" s="48" t="s">
        <v>246</v>
      </c>
      <c r="AH1" s="48" t="s">
        <v>247</v>
      </c>
      <c r="AI1" s="48" t="s">
        <v>248</v>
      </c>
      <c r="AJ1" s="48" t="s">
        <v>249</v>
      </c>
      <c r="AK1" s="48" t="s">
        <v>250</v>
      </c>
      <c r="AL1" s="48" t="s">
        <v>251</v>
      </c>
      <c r="AM1" s="48" t="s">
        <v>252</v>
      </c>
      <c r="AN1" s="48" t="s">
        <v>253</v>
      </c>
      <c r="AO1" s="48" t="s">
        <v>254</v>
      </c>
      <c r="AP1" s="48" t="s">
        <v>255</v>
      </c>
      <c r="AQ1" s="48" t="s">
        <v>256</v>
      </c>
      <c r="AR1" s="48" t="s">
        <v>257</v>
      </c>
    </row>
    <row r="2" spans="1:44" ht="14.25" customHeight="1">
      <c r="A2" s="34" t="s">
        <v>2</v>
      </c>
      <c r="B2" s="11" t="s">
        <v>0</v>
      </c>
      <c r="C2" s="50">
        <f>C5-C14</f>
        <v>1744396.3247500001</v>
      </c>
      <c r="D2" s="50">
        <f aca="true" t="shared" si="0" ref="D2:AR2">D5-D14</f>
        <v>-0.9</v>
      </c>
      <c r="E2" s="50">
        <f t="shared" si="0"/>
        <v>64.4</v>
      </c>
      <c r="F2" s="50">
        <f t="shared" si="0"/>
        <v>41440.635120000006</v>
      </c>
      <c r="G2" s="50">
        <f t="shared" si="0"/>
        <v>0</v>
      </c>
      <c r="H2" s="50">
        <f t="shared" si="0"/>
        <v>113.7</v>
      </c>
      <c r="I2" s="50">
        <f t="shared" si="0"/>
        <v>69388.47063000004</v>
      </c>
      <c r="J2" s="50">
        <f t="shared" si="0"/>
        <v>129384.51398999999</v>
      </c>
      <c r="K2" s="50">
        <f t="shared" si="0"/>
        <v>0</v>
      </c>
      <c r="L2" s="50">
        <f t="shared" si="0"/>
        <v>1221965.23764</v>
      </c>
      <c r="M2" s="50">
        <f t="shared" si="0"/>
        <v>166183.8953</v>
      </c>
      <c r="N2" s="50">
        <f t="shared" si="0"/>
        <v>0</v>
      </c>
      <c r="O2" s="50">
        <f t="shared" si="0"/>
        <v>0</v>
      </c>
      <c r="P2" s="50">
        <f t="shared" si="0"/>
        <v>55361.670000000006</v>
      </c>
      <c r="Q2" s="50">
        <f t="shared" si="0"/>
        <v>0</v>
      </c>
      <c r="R2" s="50">
        <f t="shared" si="0"/>
        <v>16850.180350000002</v>
      </c>
      <c r="S2" s="50">
        <f t="shared" si="0"/>
        <v>0</v>
      </c>
      <c r="T2" s="50">
        <f t="shared" si="0"/>
        <v>0</v>
      </c>
      <c r="U2" s="50">
        <f t="shared" si="0"/>
        <v>0</v>
      </c>
      <c r="V2" s="50">
        <f t="shared" si="0"/>
        <v>0</v>
      </c>
      <c r="W2" s="50">
        <f t="shared" si="0"/>
        <v>0</v>
      </c>
      <c r="X2" s="50">
        <f t="shared" si="0"/>
        <v>98.4</v>
      </c>
      <c r="Y2" s="50">
        <f t="shared" si="0"/>
        <v>0</v>
      </c>
      <c r="Z2" s="50">
        <f t="shared" si="0"/>
        <v>0</v>
      </c>
      <c r="AA2" s="50">
        <f t="shared" si="0"/>
        <v>0</v>
      </c>
      <c r="AB2" s="50">
        <f t="shared" si="0"/>
        <v>2574.6</v>
      </c>
      <c r="AC2" s="50">
        <f t="shared" si="0"/>
        <v>0</v>
      </c>
      <c r="AD2" s="50">
        <f t="shared" si="0"/>
        <v>27866.685820000006</v>
      </c>
      <c r="AE2" s="50">
        <f t="shared" si="0"/>
        <v>1042.5</v>
      </c>
      <c r="AF2" s="50">
        <f t="shared" si="0"/>
        <v>14.156999999999998</v>
      </c>
      <c r="AG2" s="50">
        <f t="shared" si="0"/>
        <v>7115.088900000001</v>
      </c>
      <c r="AH2" s="50">
        <f t="shared" si="0"/>
        <v>0</v>
      </c>
      <c r="AI2" s="50">
        <f t="shared" si="0"/>
        <v>0</v>
      </c>
      <c r="AJ2" s="50">
        <f t="shared" si="0"/>
        <v>0</v>
      </c>
      <c r="AK2" s="50">
        <f t="shared" si="0"/>
        <v>0</v>
      </c>
      <c r="AL2" s="50">
        <f t="shared" si="0"/>
        <v>0</v>
      </c>
      <c r="AM2" s="50">
        <f t="shared" si="0"/>
        <v>4933.089999999999</v>
      </c>
      <c r="AN2" s="50">
        <f t="shared" si="0"/>
        <v>0</v>
      </c>
      <c r="AO2" s="50">
        <f t="shared" si="0"/>
        <v>0</v>
      </c>
      <c r="AP2" s="50">
        <f t="shared" si="0"/>
        <v>0</v>
      </c>
      <c r="AQ2" s="50">
        <f t="shared" si="0"/>
        <v>0</v>
      </c>
      <c r="AR2" s="50">
        <f t="shared" si="0"/>
        <v>0</v>
      </c>
    </row>
    <row r="3" spans="1:44" ht="14.25" customHeight="1">
      <c r="A3" s="28"/>
      <c r="B3" s="11" t="s">
        <v>289</v>
      </c>
      <c r="C3" s="50">
        <f>C2-(C23-(C25-C27))</f>
        <v>1686172.0662900002</v>
      </c>
      <c r="D3" s="50">
        <f aca="true" t="shared" si="1" ref="D3:AR3">D2-(D23-(D25-D27))</f>
        <v>-1.9</v>
      </c>
      <c r="E3" s="50">
        <f t="shared" si="1"/>
        <v>28.10000000000001</v>
      </c>
      <c r="F3" s="50">
        <f t="shared" si="1"/>
        <v>37727.735120000005</v>
      </c>
      <c r="G3" s="50">
        <f t="shared" si="1"/>
        <v>0</v>
      </c>
      <c r="H3" s="50">
        <f t="shared" si="1"/>
        <v>113.7</v>
      </c>
      <c r="I3" s="50">
        <f t="shared" si="1"/>
        <v>68102.07063000005</v>
      </c>
      <c r="J3" s="50">
        <f t="shared" si="1"/>
        <v>107427.24532999999</v>
      </c>
      <c r="K3" s="50">
        <f t="shared" si="1"/>
        <v>0</v>
      </c>
      <c r="L3" s="50">
        <f t="shared" si="1"/>
        <v>1198765.03764</v>
      </c>
      <c r="M3" s="50">
        <f t="shared" si="1"/>
        <v>161574.9255</v>
      </c>
      <c r="N3" s="50">
        <f t="shared" si="1"/>
        <v>0</v>
      </c>
      <c r="O3" s="50">
        <f t="shared" si="1"/>
        <v>0</v>
      </c>
      <c r="P3" s="50">
        <f t="shared" si="1"/>
        <v>55291.170000000006</v>
      </c>
      <c r="Q3" s="50">
        <f t="shared" si="1"/>
        <v>-6</v>
      </c>
      <c r="R3" s="50">
        <f t="shared" si="1"/>
        <v>15608.800350000003</v>
      </c>
      <c r="S3" s="50">
        <f t="shared" si="1"/>
        <v>-1</v>
      </c>
      <c r="T3" s="50">
        <f t="shared" si="1"/>
        <v>0</v>
      </c>
      <c r="U3" s="50">
        <f t="shared" si="1"/>
        <v>0</v>
      </c>
      <c r="V3" s="50">
        <f t="shared" si="1"/>
        <v>0</v>
      </c>
      <c r="W3" s="50">
        <f t="shared" si="1"/>
        <v>0</v>
      </c>
      <c r="X3" s="50">
        <f t="shared" si="1"/>
        <v>98.4</v>
      </c>
      <c r="Y3" s="50">
        <f t="shared" si="1"/>
        <v>0</v>
      </c>
      <c r="Z3" s="50">
        <f t="shared" si="1"/>
        <v>0</v>
      </c>
      <c r="AA3" s="50">
        <f t="shared" si="1"/>
        <v>0</v>
      </c>
      <c r="AB3" s="50">
        <f t="shared" si="1"/>
        <v>2574.6</v>
      </c>
      <c r="AC3" s="50">
        <f t="shared" si="1"/>
        <v>0</v>
      </c>
      <c r="AD3" s="50">
        <f t="shared" si="1"/>
        <v>26204.785820000005</v>
      </c>
      <c r="AE3" s="50">
        <f t="shared" si="1"/>
        <v>1042.5</v>
      </c>
      <c r="AF3" s="50">
        <f t="shared" si="1"/>
        <v>14.156999999999998</v>
      </c>
      <c r="AG3" s="50">
        <f t="shared" si="1"/>
        <v>7115.088900000001</v>
      </c>
      <c r="AH3" s="50">
        <f t="shared" si="1"/>
        <v>0</v>
      </c>
      <c r="AI3" s="50">
        <f t="shared" si="1"/>
        <v>0</v>
      </c>
      <c r="AJ3" s="50">
        <f t="shared" si="1"/>
        <v>0</v>
      </c>
      <c r="AK3" s="50">
        <f t="shared" si="1"/>
        <v>0</v>
      </c>
      <c r="AL3" s="50">
        <f t="shared" si="1"/>
        <v>0</v>
      </c>
      <c r="AM3" s="50">
        <f t="shared" si="1"/>
        <v>4492.65</v>
      </c>
      <c r="AN3" s="50">
        <f t="shared" si="1"/>
        <v>0</v>
      </c>
      <c r="AO3" s="50">
        <f t="shared" si="1"/>
        <v>0</v>
      </c>
      <c r="AP3" s="50">
        <f t="shared" si="1"/>
        <v>0</v>
      </c>
      <c r="AQ3" s="50">
        <f t="shared" si="1"/>
        <v>0</v>
      </c>
      <c r="AR3" s="50">
        <f t="shared" si="1"/>
        <v>0</v>
      </c>
    </row>
    <row r="4" spans="1:44" ht="14.25" customHeight="1">
      <c r="A4" s="28"/>
      <c r="B4" s="11" t="s">
        <v>290</v>
      </c>
      <c r="C4" s="50">
        <f>C39-(C48-C49)</f>
        <v>542391.9335</v>
      </c>
      <c r="D4" s="50">
        <f aca="true" t="shared" si="2" ref="D4:AR4">D40-(D48-D49)</f>
        <v>0</v>
      </c>
      <c r="E4" s="50">
        <f t="shared" si="2"/>
        <v>0</v>
      </c>
      <c r="F4" s="50">
        <f t="shared" si="2"/>
        <v>0</v>
      </c>
      <c r="G4" s="50">
        <f t="shared" si="2"/>
        <v>0</v>
      </c>
      <c r="H4" s="50">
        <f t="shared" si="2"/>
        <v>0</v>
      </c>
      <c r="I4" s="50">
        <f t="shared" si="2"/>
        <v>3348.2439999999997</v>
      </c>
      <c r="J4" s="50">
        <f t="shared" si="2"/>
        <v>3.8000000000000003</v>
      </c>
      <c r="K4" s="50">
        <f t="shared" si="2"/>
        <v>0</v>
      </c>
      <c r="L4" s="50">
        <f t="shared" si="2"/>
        <v>488307.83989</v>
      </c>
      <c r="M4" s="50">
        <f t="shared" si="2"/>
        <v>3104.9106699999993</v>
      </c>
      <c r="N4" s="50">
        <f t="shared" si="2"/>
        <v>0</v>
      </c>
      <c r="O4" s="50">
        <f t="shared" si="2"/>
        <v>0</v>
      </c>
      <c r="P4" s="50">
        <f t="shared" si="2"/>
        <v>56.919399999999996</v>
      </c>
      <c r="Q4" s="50">
        <f t="shared" si="2"/>
        <v>0</v>
      </c>
      <c r="R4" s="50">
        <f t="shared" si="2"/>
        <v>0</v>
      </c>
      <c r="S4" s="50">
        <f t="shared" si="2"/>
        <v>0</v>
      </c>
      <c r="T4" s="50">
        <f t="shared" si="2"/>
        <v>0</v>
      </c>
      <c r="U4" s="50">
        <f t="shared" si="2"/>
        <v>0</v>
      </c>
      <c r="V4" s="50">
        <f t="shared" si="2"/>
        <v>0</v>
      </c>
      <c r="W4" s="50">
        <f t="shared" si="2"/>
        <v>0</v>
      </c>
      <c r="X4" s="50">
        <f t="shared" si="2"/>
        <v>0</v>
      </c>
      <c r="Y4" s="50">
        <f t="shared" si="2"/>
        <v>0</v>
      </c>
      <c r="Z4" s="50">
        <f t="shared" si="2"/>
        <v>0</v>
      </c>
      <c r="AA4" s="50">
        <f t="shared" si="2"/>
        <v>0</v>
      </c>
      <c r="AB4" s="50">
        <f t="shared" si="2"/>
        <v>0</v>
      </c>
      <c r="AC4" s="50">
        <f t="shared" si="2"/>
        <v>0</v>
      </c>
      <c r="AD4" s="50">
        <f t="shared" si="2"/>
        <v>0</v>
      </c>
      <c r="AE4" s="50">
        <f t="shared" si="2"/>
        <v>988.4</v>
      </c>
      <c r="AF4" s="50">
        <f t="shared" si="2"/>
        <v>0</v>
      </c>
      <c r="AG4" s="50">
        <f t="shared" si="2"/>
        <v>7.8</v>
      </c>
      <c r="AH4" s="50">
        <f t="shared" si="2"/>
        <v>0</v>
      </c>
      <c r="AI4" s="50">
        <f t="shared" si="2"/>
        <v>0</v>
      </c>
      <c r="AJ4" s="50">
        <f t="shared" si="2"/>
        <v>0</v>
      </c>
      <c r="AK4" s="50">
        <f t="shared" si="2"/>
        <v>0</v>
      </c>
      <c r="AL4" s="50">
        <f t="shared" si="2"/>
        <v>0</v>
      </c>
      <c r="AM4" s="50">
        <f t="shared" si="2"/>
        <v>0</v>
      </c>
      <c r="AN4" s="50">
        <f t="shared" si="2"/>
        <v>0</v>
      </c>
      <c r="AO4" s="50">
        <f t="shared" si="2"/>
        <v>0</v>
      </c>
      <c r="AP4" s="50">
        <f t="shared" si="2"/>
        <v>0</v>
      </c>
      <c r="AQ4" s="50">
        <f t="shared" si="2"/>
        <v>0</v>
      </c>
      <c r="AR4" s="50">
        <f t="shared" si="2"/>
        <v>0</v>
      </c>
    </row>
    <row r="5" spans="1:44" ht="12.75">
      <c r="A5" s="40" t="s">
        <v>7</v>
      </c>
      <c r="B5" s="41" t="s">
        <v>157</v>
      </c>
      <c r="C5" s="49">
        <v>1778511.2001800002</v>
      </c>
      <c r="D5" s="49">
        <v>0</v>
      </c>
      <c r="E5" s="49">
        <v>64.4</v>
      </c>
      <c r="F5" s="49">
        <v>41598.3743</v>
      </c>
      <c r="G5" s="49">
        <v>0</v>
      </c>
      <c r="H5" s="49">
        <v>113.7</v>
      </c>
      <c r="I5" s="49">
        <v>69711.13439000004</v>
      </c>
      <c r="J5" s="49">
        <v>151925.17210999998</v>
      </c>
      <c r="K5" s="49">
        <v>0</v>
      </c>
      <c r="L5" s="49">
        <v>1229662.50511</v>
      </c>
      <c r="M5" s="49">
        <v>168822.93075</v>
      </c>
      <c r="N5" s="49">
        <v>0</v>
      </c>
      <c r="O5" s="49">
        <v>0</v>
      </c>
      <c r="P5" s="49">
        <v>55894.37</v>
      </c>
      <c r="Q5" s="49">
        <v>0</v>
      </c>
      <c r="R5" s="49">
        <v>16862.5655</v>
      </c>
      <c r="S5" s="49">
        <v>0</v>
      </c>
      <c r="T5" s="49">
        <v>0</v>
      </c>
      <c r="U5" s="49">
        <v>0</v>
      </c>
      <c r="V5" s="49">
        <v>0</v>
      </c>
      <c r="W5" s="49">
        <v>0</v>
      </c>
      <c r="X5" s="49">
        <v>98.4</v>
      </c>
      <c r="Y5" s="49">
        <v>0</v>
      </c>
      <c r="Z5" s="49">
        <v>0</v>
      </c>
      <c r="AA5" s="49">
        <v>0</v>
      </c>
      <c r="AB5" s="49">
        <v>2574.6</v>
      </c>
      <c r="AC5" s="49">
        <v>0</v>
      </c>
      <c r="AD5" s="49">
        <v>28056.362020000008</v>
      </c>
      <c r="AE5" s="49">
        <v>1042.5</v>
      </c>
      <c r="AF5" s="49">
        <v>14.156999999999998</v>
      </c>
      <c r="AG5" s="49">
        <v>7130.339000000001</v>
      </c>
      <c r="AH5" s="49">
        <v>0</v>
      </c>
      <c r="AI5" s="49">
        <v>0</v>
      </c>
      <c r="AJ5" s="49">
        <v>0</v>
      </c>
      <c r="AK5" s="49">
        <v>0</v>
      </c>
      <c r="AL5" s="49">
        <v>0</v>
      </c>
      <c r="AM5" s="49">
        <v>4939.69</v>
      </c>
      <c r="AN5" s="49">
        <v>0</v>
      </c>
      <c r="AO5" s="49">
        <v>0</v>
      </c>
      <c r="AP5" s="49">
        <v>0</v>
      </c>
      <c r="AQ5" s="49">
        <v>0</v>
      </c>
      <c r="AR5" s="49">
        <v>0</v>
      </c>
    </row>
    <row r="6" spans="1:44" ht="12.75">
      <c r="A6" s="40" t="s">
        <v>9</v>
      </c>
      <c r="B6" s="41" t="s">
        <v>158</v>
      </c>
      <c r="C6" s="7">
        <v>1749813.4201399998</v>
      </c>
      <c r="D6" s="7">
        <v>0</v>
      </c>
      <c r="E6" s="7">
        <v>64.4</v>
      </c>
      <c r="F6" s="7">
        <v>41373.274300000005</v>
      </c>
      <c r="G6" s="7">
        <v>0</v>
      </c>
      <c r="H6" s="7">
        <v>113.7</v>
      </c>
      <c r="I6" s="7">
        <v>68058.13439</v>
      </c>
      <c r="J6" s="7">
        <v>143720.27211</v>
      </c>
      <c r="K6" s="7">
        <v>0</v>
      </c>
      <c r="L6" s="7">
        <v>1216841.1950100001</v>
      </c>
      <c r="M6" s="7">
        <v>168774.53075</v>
      </c>
      <c r="N6" s="7">
        <v>0</v>
      </c>
      <c r="O6" s="7">
        <v>0</v>
      </c>
      <c r="P6" s="7">
        <v>50808.29</v>
      </c>
      <c r="Q6" s="7">
        <v>0</v>
      </c>
      <c r="R6" s="7">
        <v>16861.9655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98.4</v>
      </c>
      <c r="Y6" s="7">
        <v>0</v>
      </c>
      <c r="Z6" s="7">
        <v>0</v>
      </c>
      <c r="AA6" s="7">
        <v>0</v>
      </c>
      <c r="AB6" s="7">
        <v>2574.6</v>
      </c>
      <c r="AC6" s="7">
        <v>0</v>
      </c>
      <c r="AD6" s="7">
        <v>27398.391080000012</v>
      </c>
      <c r="AE6" s="7">
        <v>1042.5</v>
      </c>
      <c r="AF6" s="7">
        <v>14.14</v>
      </c>
      <c r="AG6" s="7">
        <v>7129.937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4939.69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</row>
    <row r="7" spans="1:44" ht="12.75">
      <c r="A7" s="40" t="s">
        <v>11</v>
      </c>
      <c r="B7" s="41" t="s">
        <v>129</v>
      </c>
      <c r="C7" s="7">
        <v>1144058.9336200007</v>
      </c>
      <c r="D7" s="7">
        <v>0</v>
      </c>
      <c r="E7" s="7">
        <v>3.7</v>
      </c>
      <c r="F7" s="7">
        <v>263.17256</v>
      </c>
      <c r="G7" s="7">
        <v>0</v>
      </c>
      <c r="H7" s="7">
        <v>0</v>
      </c>
      <c r="I7" s="7">
        <v>38126.79651999998</v>
      </c>
      <c r="J7" s="7">
        <v>249.1325</v>
      </c>
      <c r="K7" s="7">
        <v>0</v>
      </c>
      <c r="L7" s="7">
        <v>989671.5622</v>
      </c>
      <c r="M7" s="7">
        <v>107687.31775</v>
      </c>
      <c r="N7" s="7">
        <v>0</v>
      </c>
      <c r="O7" s="7">
        <v>0</v>
      </c>
      <c r="P7" s="7">
        <v>0</v>
      </c>
      <c r="Q7" s="7">
        <v>0</v>
      </c>
      <c r="R7" s="7">
        <v>397.64199999999994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306.28108999999995</v>
      </c>
      <c r="AE7" s="7">
        <v>0</v>
      </c>
      <c r="AF7" s="7">
        <v>9.446</v>
      </c>
      <c r="AG7" s="7">
        <v>6644.713000000002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699.17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</row>
    <row r="8" spans="1:44" ht="21">
      <c r="A8" s="40" t="s">
        <v>13</v>
      </c>
      <c r="B8" s="41" t="s">
        <v>131</v>
      </c>
      <c r="C8" s="7">
        <v>538081.0859099997</v>
      </c>
      <c r="D8" s="7">
        <v>0</v>
      </c>
      <c r="E8" s="7">
        <v>60.7</v>
      </c>
      <c r="F8" s="7">
        <v>38757.83174000001</v>
      </c>
      <c r="G8" s="7">
        <v>0</v>
      </c>
      <c r="H8" s="7">
        <v>113.7</v>
      </c>
      <c r="I8" s="7">
        <v>29242.267870000003</v>
      </c>
      <c r="J8" s="7">
        <v>105562.99104000002</v>
      </c>
      <c r="K8" s="7">
        <v>0</v>
      </c>
      <c r="L8" s="7">
        <v>207949.51280999996</v>
      </c>
      <c r="M8" s="7">
        <v>56752.733</v>
      </c>
      <c r="N8" s="7">
        <v>0</v>
      </c>
      <c r="O8" s="7">
        <v>0</v>
      </c>
      <c r="P8" s="7">
        <v>50588.79</v>
      </c>
      <c r="Q8" s="7">
        <v>0</v>
      </c>
      <c r="R8" s="7">
        <v>15357.623499999998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98.4</v>
      </c>
      <c r="Y8" s="7">
        <v>0</v>
      </c>
      <c r="Z8" s="7">
        <v>0</v>
      </c>
      <c r="AA8" s="7">
        <v>0</v>
      </c>
      <c r="AB8" s="7">
        <v>2574.6</v>
      </c>
      <c r="AC8" s="7">
        <v>0</v>
      </c>
      <c r="AD8" s="7">
        <v>25256.09794999999</v>
      </c>
      <c r="AE8" s="7">
        <v>1045</v>
      </c>
      <c r="AF8" s="7">
        <v>4.693999999999999</v>
      </c>
      <c r="AG8" s="7">
        <v>478.42400000000015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4237.72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</row>
    <row r="9" spans="1:44" ht="12.75">
      <c r="A9" s="40" t="s">
        <v>15</v>
      </c>
      <c r="B9" s="41" t="s">
        <v>14</v>
      </c>
      <c r="C9" s="7">
        <v>67673.40061</v>
      </c>
      <c r="D9" s="7">
        <v>0</v>
      </c>
      <c r="E9" s="7">
        <v>0</v>
      </c>
      <c r="F9" s="7">
        <v>2352.27</v>
      </c>
      <c r="G9" s="7">
        <v>0</v>
      </c>
      <c r="H9" s="7">
        <v>0</v>
      </c>
      <c r="I9" s="7">
        <v>689.18</v>
      </c>
      <c r="J9" s="7">
        <v>37908.138569999996</v>
      </c>
      <c r="K9" s="7">
        <v>0</v>
      </c>
      <c r="L9" s="7">
        <v>19220.22</v>
      </c>
      <c r="M9" s="7">
        <v>4334.48</v>
      </c>
      <c r="N9" s="7">
        <v>0</v>
      </c>
      <c r="O9" s="7">
        <v>0</v>
      </c>
      <c r="P9" s="7">
        <v>219.5</v>
      </c>
      <c r="Q9" s="7">
        <v>0</v>
      </c>
      <c r="R9" s="7">
        <v>1104.2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1835.91204</v>
      </c>
      <c r="AE9" s="7">
        <v>0</v>
      </c>
      <c r="AF9" s="7">
        <v>0</v>
      </c>
      <c r="AG9" s="7">
        <v>6.7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2.8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</row>
    <row r="10" spans="1:44" ht="12.75">
      <c r="A10" s="40" t="s">
        <v>126</v>
      </c>
      <c r="B10" s="41" t="s">
        <v>159</v>
      </c>
      <c r="C10" s="7">
        <v>28697.78003999999</v>
      </c>
      <c r="D10" s="7">
        <v>0</v>
      </c>
      <c r="E10" s="7">
        <v>0</v>
      </c>
      <c r="F10" s="7">
        <v>225.1</v>
      </c>
      <c r="G10" s="7">
        <v>0</v>
      </c>
      <c r="H10" s="7">
        <v>0</v>
      </c>
      <c r="I10" s="7">
        <v>1653</v>
      </c>
      <c r="J10" s="7">
        <v>8204.9</v>
      </c>
      <c r="K10" s="7">
        <v>0</v>
      </c>
      <c r="L10" s="7">
        <v>12821.3101</v>
      </c>
      <c r="M10" s="7">
        <v>48.4</v>
      </c>
      <c r="N10" s="7">
        <v>0</v>
      </c>
      <c r="O10" s="7">
        <v>0</v>
      </c>
      <c r="P10" s="7">
        <v>5086.08</v>
      </c>
      <c r="Q10" s="7">
        <v>0</v>
      </c>
      <c r="R10" s="7">
        <v>0.6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657.97094</v>
      </c>
      <c r="AE10" s="7">
        <v>0</v>
      </c>
      <c r="AF10" s="7">
        <v>0.017</v>
      </c>
      <c r="AG10" s="7">
        <v>0.402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</row>
    <row r="11" spans="1:44" ht="12.75">
      <c r="A11" s="40" t="s">
        <v>128</v>
      </c>
      <c r="B11" s="41" t="s">
        <v>160</v>
      </c>
      <c r="C11" s="7">
        <v>12477.122570000001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0.4</v>
      </c>
      <c r="J11" s="7">
        <v>0</v>
      </c>
      <c r="K11" s="7">
        <v>0</v>
      </c>
      <c r="L11" s="7">
        <v>12451.60357</v>
      </c>
      <c r="M11" s="7">
        <v>24.7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0.017</v>
      </c>
      <c r="AG11" s="7">
        <v>0.402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</row>
    <row r="12" spans="1:44" ht="21">
      <c r="A12" s="40" t="s">
        <v>130</v>
      </c>
      <c r="B12" s="41" t="s">
        <v>131</v>
      </c>
      <c r="C12" s="7">
        <v>9684.90747</v>
      </c>
      <c r="D12" s="7">
        <v>0</v>
      </c>
      <c r="E12" s="7">
        <v>0</v>
      </c>
      <c r="F12" s="7">
        <v>225.1</v>
      </c>
      <c r="G12" s="7">
        <v>0</v>
      </c>
      <c r="H12" s="7">
        <v>0</v>
      </c>
      <c r="I12" s="7">
        <v>25.1</v>
      </c>
      <c r="J12" s="7">
        <v>8184.3</v>
      </c>
      <c r="K12" s="7">
        <v>0</v>
      </c>
      <c r="L12" s="7">
        <v>369.70653</v>
      </c>
      <c r="M12" s="7">
        <v>23.7</v>
      </c>
      <c r="N12" s="7">
        <v>0</v>
      </c>
      <c r="O12" s="7">
        <v>0</v>
      </c>
      <c r="P12" s="7">
        <v>204.13</v>
      </c>
      <c r="Q12" s="7">
        <v>0</v>
      </c>
      <c r="R12" s="7">
        <v>0.6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652.27094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</row>
    <row r="13" spans="1:44" ht="12.75">
      <c r="A13" s="40" t="s">
        <v>132</v>
      </c>
      <c r="B13" s="41" t="s">
        <v>14</v>
      </c>
      <c r="C13" s="7">
        <v>6535.75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1627.5</v>
      </c>
      <c r="J13" s="7">
        <v>20.6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4881.95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5.7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</row>
    <row r="14" spans="1:44" ht="21">
      <c r="A14" s="40" t="s">
        <v>17</v>
      </c>
      <c r="B14" s="41" t="s">
        <v>161</v>
      </c>
      <c r="C14" s="7">
        <v>34114.87542999999</v>
      </c>
      <c r="D14" s="7">
        <v>0.9</v>
      </c>
      <c r="E14" s="7">
        <v>0</v>
      </c>
      <c r="F14" s="7">
        <v>157.73917999999998</v>
      </c>
      <c r="G14" s="7">
        <v>0</v>
      </c>
      <c r="H14" s="7">
        <v>0</v>
      </c>
      <c r="I14" s="7">
        <v>322.66375999999997</v>
      </c>
      <c r="J14" s="7">
        <v>22540.658119999996</v>
      </c>
      <c r="K14" s="7">
        <v>0</v>
      </c>
      <c r="L14" s="7">
        <v>7697.26747</v>
      </c>
      <c r="M14" s="7">
        <v>2639.0354499999994</v>
      </c>
      <c r="N14" s="7">
        <v>0</v>
      </c>
      <c r="O14" s="7">
        <v>0</v>
      </c>
      <c r="P14" s="7">
        <v>532.7</v>
      </c>
      <c r="Q14" s="7">
        <v>0</v>
      </c>
      <c r="R14" s="7">
        <v>12.38515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189.67619999999997</v>
      </c>
      <c r="AE14" s="7">
        <v>0</v>
      </c>
      <c r="AF14" s="7">
        <v>0</v>
      </c>
      <c r="AG14" s="7">
        <v>15.2501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6.6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</row>
    <row r="15" spans="1:44" ht="12.75">
      <c r="A15" s="40" t="s">
        <v>19</v>
      </c>
      <c r="B15" s="41" t="s">
        <v>61</v>
      </c>
      <c r="C15" s="7">
        <v>33660.931099999994</v>
      </c>
      <c r="D15" s="7">
        <v>0</v>
      </c>
      <c r="E15" s="7">
        <v>0</v>
      </c>
      <c r="F15" s="7">
        <v>157.73917999999998</v>
      </c>
      <c r="G15" s="7">
        <v>0</v>
      </c>
      <c r="H15" s="7">
        <v>0</v>
      </c>
      <c r="I15" s="7">
        <v>322.66375999999997</v>
      </c>
      <c r="J15" s="7">
        <v>22104.558119999998</v>
      </c>
      <c r="K15" s="7">
        <v>0</v>
      </c>
      <c r="L15" s="7">
        <v>7682.72314</v>
      </c>
      <c r="M15" s="7">
        <v>2637.9354499999995</v>
      </c>
      <c r="N15" s="7">
        <v>0</v>
      </c>
      <c r="O15" s="7">
        <v>0</v>
      </c>
      <c r="P15" s="7">
        <v>531.4</v>
      </c>
      <c r="Q15" s="7">
        <v>0</v>
      </c>
      <c r="R15" s="7">
        <v>12.38515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189.67619999999997</v>
      </c>
      <c r="AE15" s="7">
        <v>0</v>
      </c>
      <c r="AF15" s="7">
        <v>0</v>
      </c>
      <c r="AG15" s="7">
        <v>15.2501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6.6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</row>
    <row r="16" spans="1:44" ht="12.75">
      <c r="A16" s="40" t="s">
        <v>162</v>
      </c>
      <c r="B16" s="41" t="s">
        <v>163</v>
      </c>
      <c r="C16" s="7">
        <v>6478.07046</v>
      </c>
      <c r="D16" s="7">
        <v>0</v>
      </c>
      <c r="E16" s="7">
        <v>0</v>
      </c>
      <c r="F16" s="7">
        <v>9.6</v>
      </c>
      <c r="G16" s="7">
        <v>0</v>
      </c>
      <c r="H16" s="7">
        <v>0</v>
      </c>
      <c r="I16" s="7">
        <v>33.106700000000004</v>
      </c>
      <c r="J16" s="7">
        <v>2.7</v>
      </c>
      <c r="K16" s="7">
        <v>0</v>
      </c>
      <c r="L16" s="7">
        <v>5319.974169999999</v>
      </c>
      <c r="M16" s="7">
        <v>1107.13949</v>
      </c>
      <c r="N16" s="7">
        <v>0</v>
      </c>
      <c r="O16" s="7">
        <v>0</v>
      </c>
      <c r="P16" s="7">
        <v>0</v>
      </c>
      <c r="Q16" s="7">
        <v>0</v>
      </c>
      <c r="R16" s="7">
        <v>2.1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1.5</v>
      </c>
      <c r="AE16" s="7">
        <v>0</v>
      </c>
      <c r="AF16" s="7">
        <v>0</v>
      </c>
      <c r="AG16" s="7">
        <v>1.9501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</row>
    <row r="17" spans="1:44" ht="21">
      <c r="A17" s="40" t="s">
        <v>164</v>
      </c>
      <c r="B17" s="41" t="s">
        <v>165</v>
      </c>
      <c r="C17" s="7">
        <v>23608.50115999999</v>
      </c>
      <c r="D17" s="7">
        <v>0</v>
      </c>
      <c r="E17" s="7">
        <v>0</v>
      </c>
      <c r="F17" s="7">
        <v>148.13917999999998</v>
      </c>
      <c r="G17" s="7">
        <v>0</v>
      </c>
      <c r="H17" s="7">
        <v>0</v>
      </c>
      <c r="I17" s="7">
        <v>289.5570599999999</v>
      </c>
      <c r="J17" s="7">
        <v>18766.998639999998</v>
      </c>
      <c r="K17" s="7">
        <v>0</v>
      </c>
      <c r="L17" s="7">
        <v>2362.74897</v>
      </c>
      <c r="M17" s="7">
        <v>1292.69596</v>
      </c>
      <c r="N17" s="7">
        <v>0</v>
      </c>
      <c r="O17" s="7">
        <v>0</v>
      </c>
      <c r="P17" s="7">
        <v>531.4</v>
      </c>
      <c r="Q17" s="7">
        <v>0</v>
      </c>
      <c r="R17" s="7">
        <v>9.98515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188.1762</v>
      </c>
      <c r="AE17" s="7">
        <v>0</v>
      </c>
      <c r="AF17" s="7">
        <v>0</v>
      </c>
      <c r="AG17" s="7">
        <v>13.3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5.5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</row>
    <row r="18" spans="1:44" ht="12.75">
      <c r="A18" s="40" t="s">
        <v>166</v>
      </c>
      <c r="B18" s="41" t="s">
        <v>74</v>
      </c>
      <c r="C18" s="7">
        <v>3574.35948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3334.8594800000005</v>
      </c>
      <c r="K18" s="7">
        <v>0</v>
      </c>
      <c r="L18" s="7">
        <v>0</v>
      </c>
      <c r="M18" s="7">
        <v>238.1</v>
      </c>
      <c r="N18" s="7">
        <v>0</v>
      </c>
      <c r="O18" s="7">
        <v>0</v>
      </c>
      <c r="P18" s="7">
        <v>0</v>
      </c>
      <c r="Q18" s="7">
        <v>0</v>
      </c>
      <c r="R18" s="7">
        <v>0.3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1.1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</row>
    <row r="19" spans="1:44" ht="12.75">
      <c r="A19" s="40" t="s">
        <v>167</v>
      </c>
      <c r="B19" s="41" t="s">
        <v>69</v>
      </c>
      <c r="C19" s="7">
        <v>453.94433</v>
      </c>
      <c r="D19" s="7">
        <v>0.9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436.1</v>
      </c>
      <c r="K19" s="7">
        <v>0</v>
      </c>
      <c r="L19" s="7">
        <v>14.544329999999999</v>
      </c>
      <c r="M19" s="7">
        <v>1.1</v>
      </c>
      <c r="N19" s="7">
        <v>0</v>
      </c>
      <c r="O19" s="7">
        <v>0</v>
      </c>
      <c r="P19" s="7">
        <v>1.3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</row>
    <row r="20" spans="1:44" ht="12.75">
      <c r="A20" s="40" t="s">
        <v>168</v>
      </c>
      <c r="B20" s="41" t="s">
        <v>163</v>
      </c>
      <c r="C20" s="7">
        <v>8.84433</v>
      </c>
      <c r="D20" s="7">
        <v>0.9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7.94433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</row>
    <row r="21" spans="1:44" ht="21">
      <c r="A21" s="40" t="s">
        <v>169</v>
      </c>
      <c r="B21" s="41" t="s">
        <v>165</v>
      </c>
      <c r="C21" s="7">
        <v>443.8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436</v>
      </c>
      <c r="K21" s="7">
        <v>0</v>
      </c>
      <c r="L21" s="7">
        <v>6.6</v>
      </c>
      <c r="M21" s="7">
        <v>1.1</v>
      </c>
      <c r="N21" s="7">
        <v>0</v>
      </c>
      <c r="O21" s="7">
        <v>0</v>
      </c>
      <c r="P21" s="7">
        <v>0.1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</row>
    <row r="22" spans="1:44" ht="12.75">
      <c r="A22" s="40" t="s">
        <v>170</v>
      </c>
      <c r="B22" s="41" t="s">
        <v>74</v>
      </c>
      <c r="C22" s="7">
        <v>1.3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0.1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1.2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</row>
    <row r="23" spans="1:44" ht="24.75" customHeight="1">
      <c r="A23" s="33" t="s">
        <v>3</v>
      </c>
      <c r="B23" s="11" t="s">
        <v>1</v>
      </c>
      <c r="C23" s="42">
        <f>C24-C26</f>
        <v>178254.57249000005</v>
      </c>
      <c r="D23" s="42">
        <f aca="true" t="shared" si="3" ref="D23:AR23">D24-D26</f>
        <v>1</v>
      </c>
      <c r="E23" s="42">
        <f t="shared" si="3"/>
        <v>36.3</v>
      </c>
      <c r="F23" s="42">
        <f t="shared" si="3"/>
        <v>4000.3</v>
      </c>
      <c r="G23" s="42">
        <f t="shared" si="3"/>
        <v>0</v>
      </c>
      <c r="H23" s="42">
        <f t="shared" si="3"/>
        <v>0</v>
      </c>
      <c r="I23" s="42">
        <f t="shared" si="3"/>
        <v>1300.25</v>
      </c>
      <c r="J23" s="42">
        <f t="shared" si="3"/>
        <v>77246.48866</v>
      </c>
      <c r="K23" s="42">
        <f t="shared" si="3"/>
        <v>0</v>
      </c>
      <c r="L23" s="42">
        <f t="shared" si="3"/>
        <v>38629.299999999996</v>
      </c>
      <c r="M23" s="42">
        <f t="shared" si="3"/>
        <v>28220.14383</v>
      </c>
      <c r="N23" s="42">
        <f t="shared" si="3"/>
        <v>0</v>
      </c>
      <c r="O23" s="42">
        <f t="shared" si="3"/>
        <v>0</v>
      </c>
      <c r="P23" s="42">
        <f t="shared" si="3"/>
        <v>24353.87</v>
      </c>
      <c r="Q23" s="42">
        <f t="shared" si="3"/>
        <v>6</v>
      </c>
      <c r="R23" s="42">
        <f t="shared" si="3"/>
        <v>1264.58</v>
      </c>
      <c r="S23" s="42">
        <f t="shared" si="3"/>
        <v>1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2">
        <f t="shared" si="3"/>
        <v>0</v>
      </c>
      <c r="Z23" s="42">
        <f t="shared" si="3"/>
        <v>0</v>
      </c>
      <c r="AA23" s="42">
        <f t="shared" si="3"/>
        <v>0</v>
      </c>
      <c r="AB23" s="42">
        <f t="shared" si="3"/>
        <v>768.2</v>
      </c>
      <c r="AC23" s="42">
        <f t="shared" si="3"/>
        <v>0</v>
      </c>
      <c r="AD23" s="42">
        <f t="shared" si="3"/>
        <v>1744</v>
      </c>
      <c r="AE23" s="42">
        <f t="shared" si="3"/>
        <v>0</v>
      </c>
      <c r="AF23" s="42">
        <f t="shared" si="3"/>
        <v>0</v>
      </c>
      <c r="AG23" s="42">
        <f t="shared" si="3"/>
        <v>0</v>
      </c>
      <c r="AH23" s="42">
        <f t="shared" si="3"/>
        <v>0</v>
      </c>
      <c r="AI23" s="42">
        <f t="shared" si="3"/>
        <v>0</v>
      </c>
      <c r="AJ23" s="42">
        <f t="shared" si="3"/>
        <v>0</v>
      </c>
      <c r="AK23" s="42">
        <f t="shared" si="3"/>
        <v>0</v>
      </c>
      <c r="AL23" s="42">
        <f t="shared" si="3"/>
        <v>0</v>
      </c>
      <c r="AM23" s="42">
        <f t="shared" si="3"/>
        <v>683.14</v>
      </c>
      <c r="AN23" s="42">
        <f t="shared" si="3"/>
        <v>0</v>
      </c>
      <c r="AO23" s="42">
        <f t="shared" si="3"/>
        <v>0</v>
      </c>
      <c r="AP23" s="42">
        <f t="shared" si="3"/>
        <v>0</v>
      </c>
      <c r="AQ23" s="42">
        <f t="shared" si="3"/>
        <v>0</v>
      </c>
      <c r="AR23" s="42">
        <f t="shared" si="3"/>
        <v>0</v>
      </c>
    </row>
    <row r="24" spans="1:44" ht="21">
      <c r="A24" s="40" t="s">
        <v>21</v>
      </c>
      <c r="B24" s="41" t="s">
        <v>171</v>
      </c>
      <c r="C24" s="7">
        <v>181252.89138000004</v>
      </c>
      <c r="D24" s="7">
        <v>1</v>
      </c>
      <c r="E24" s="7">
        <v>36.3</v>
      </c>
      <c r="F24" s="7">
        <v>4000.3</v>
      </c>
      <c r="G24" s="7">
        <v>0</v>
      </c>
      <c r="H24" s="7">
        <v>0</v>
      </c>
      <c r="I24" s="7">
        <v>1302.45</v>
      </c>
      <c r="J24" s="7">
        <v>80017.16866</v>
      </c>
      <c r="K24" s="7">
        <v>0</v>
      </c>
      <c r="L24" s="7">
        <v>38648.7</v>
      </c>
      <c r="M24" s="7">
        <v>28336.28272</v>
      </c>
      <c r="N24" s="7">
        <v>0</v>
      </c>
      <c r="O24" s="7">
        <v>0</v>
      </c>
      <c r="P24" s="7">
        <v>24440.67</v>
      </c>
      <c r="Q24" s="7">
        <v>6</v>
      </c>
      <c r="R24" s="7">
        <v>1264.58</v>
      </c>
      <c r="S24" s="7">
        <v>1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768.2</v>
      </c>
      <c r="AC24" s="7">
        <v>0</v>
      </c>
      <c r="AD24" s="7">
        <v>1744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686.24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</row>
    <row r="25" spans="1:44" ht="12.75">
      <c r="A25" s="40" t="s">
        <v>136</v>
      </c>
      <c r="B25" s="41" t="s">
        <v>172</v>
      </c>
      <c r="C25" s="7">
        <v>122728.79403000003</v>
      </c>
      <c r="D25" s="7">
        <v>0</v>
      </c>
      <c r="E25" s="7">
        <v>0</v>
      </c>
      <c r="F25" s="7">
        <v>287.4</v>
      </c>
      <c r="G25" s="7">
        <v>0</v>
      </c>
      <c r="H25" s="7">
        <v>0</v>
      </c>
      <c r="I25" s="7">
        <v>13.85</v>
      </c>
      <c r="J25" s="7">
        <v>57915</v>
      </c>
      <c r="K25" s="7">
        <v>0</v>
      </c>
      <c r="L25" s="7">
        <v>15448.5</v>
      </c>
      <c r="M25" s="7">
        <v>23611.17403</v>
      </c>
      <c r="N25" s="7">
        <v>0</v>
      </c>
      <c r="O25" s="7">
        <v>0</v>
      </c>
      <c r="P25" s="7">
        <v>24336.67</v>
      </c>
      <c r="Q25" s="7">
        <v>0</v>
      </c>
      <c r="R25" s="7">
        <v>23.2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768.2</v>
      </c>
      <c r="AC25" s="7">
        <v>0</v>
      </c>
      <c r="AD25" s="7">
        <v>82.1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242.7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</row>
    <row r="26" spans="1:44" ht="21">
      <c r="A26" s="40" t="s">
        <v>23</v>
      </c>
      <c r="B26" s="41" t="s">
        <v>173</v>
      </c>
      <c r="C26" s="7">
        <v>2998.31889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2.2</v>
      </c>
      <c r="J26" s="7">
        <v>2770.68</v>
      </c>
      <c r="K26" s="7">
        <v>0</v>
      </c>
      <c r="L26" s="7">
        <v>19.4</v>
      </c>
      <c r="M26" s="7">
        <v>116.13889</v>
      </c>
      <c r="N26" s="7">
        <v>0</v>
      </c>
      <c r="O26" s="7">
        <v>0</v>
      </c>
      <c r="P26" s="7">
        <v>86.8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3.1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</row>
    <row r="27" spans="1:44" ht="12.75">
      <c r="A27" s="40" t="s">
        <v>139</v>
      </c>
      <c r="B27" s="41" t="s">
        <v>174</v>
      </c>
      <c r="C27" s="7">
        <v>2698.48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2625.78</v>
      </c>
      <c r="K27" s="7">
        <v>0</v>
      </c>
      <c r="L27" s="7">
        <v>19.4</v>
      </c>
      <c r="M27" s="7">
        <v>0</v>
      </c>
      <c r="N27" s="7">
        <v>0</v>
      </c>
      <c r="O27" s="7">
        <v>0</v>
      </c>
      <c r="P27" s="7">
        <v>53.3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</row>
    <row r="28" spans="1:44" ht="12.75">
      <c r="A28" s="40" t="s">
        <v>25</v>
      </c>
      <c r="B28" s="41" t="s">
        <v>175</v>
      </c>
      <c r="C28" s="7">
        <v>1203066.417381</v>
      </c>
      <c r="D28" s="7">
        <v>208.6</v>
      </c>
      <c r="E28" s="7">
        <v>35.4125</v>
      </c>
      <c r="F28" s="7">
        <v>25417.638077999996</v>
      </c>
      <c r="G28" s="7">
        <v>0</v>
      </c>
      <c r="H28" s="7">
        <v>76.7525</v>
      </c>
      <c r="I28" s="7">
        <v>41383.05782600002</v>
      </c>
      <c r="J28" s="7">
        <v>92910.768528</v>
      </c>
      <c r="K28" s="7">
        <v>0</v>
      </c>
      <c r="L28" s="7">
        <v>915660.805238</v>
      </c>
      <c r="M28" s="7">
        <v>62345.17976399999</v>
      </c>
      <c r="N28" s="7">
        <v>0.675</v>
      </c>
      <c r="O28" s="7">
        <v>0</v>
      </c>
      <c r="P28" s="7">
        <v>34912.47375</v>
      </c>
      <c r="Q28" s="7">
        <v>98.66</v>
      </c>
      <c r="R28" s="7">
        <v>10322.101189999996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56.93</v>
      </c>
      <c r="Y28" s="7">
        <v>0.567</v>
      </c>
      <c r="Z28" s="7">
        <v>0</v>
      </c>
      <c r="AA28" s="7">
        <v>0</v>
      </c>
      <c r="AB28" s="7">
        <v>1544.775</v>
      </c>
      <c r="AC28" s="7">
        <v>0</v>
      </c>
      <c r="AD28" s="7">
        <v>9578.039446</v>
      </c>
      <c r="AE28" s="7">
        <v>756</v>
      </c>
      <c r="AF28" s="7">
        <v>9.827</v>
      </c>
      <c r="AG28" s="7">
        <v>4903.090061000002</v>
      </c>
      <c r="AH28" s="7">
        <v>11</v>
      </c>
      <c r="AI28" s="7">
        <v>0</v>
      </c>
      <c r="AJ28" s="7">
        <v>1.125</v>
      </c>
      <c r="AK28" s="7">
        <v>0</v>
      </c>
      <c r="AL28" s="7">
        <v>0</v>
      </c>
      <c r="AM28" s="7">
        <v>2807.8394999999996</v>
      </c>
      <c r="AN28" s="7">
        <v>0</v>
      </c>
      <c r="AO28" s="7">
        <v>0</v>
      </c>
      <c r="AP28" s="7">
        <v>10</v>
      </c>
      <c r="AQ28" s="7">
        <v>15.1</v>
      </c>
      <c r="AR28" s="7">
        <v>0</v>
      </c>
    </row>
    <row r="29" spans="1:44" ht="21">
      <c r="A29" s="40" t="s">
        <v>27</v>
      </c>
      <c r="B29" s="41" t="s">
        <v>28</v>
      </c>
      <c r="C29" s="7">
        <v>106338.48093300004</v>
      </c>
      <c r="D29" s="7">
        <v>0</v>
      </c>
      <c r="E29" s="7">
        <v>0</v>
      </c>
      <c r="F29" s="7">
        <v>2490.4975</v>
      </c>
      <c r="G29" s="7">
        <v>0</v>
      </c>
      <c r="H29" s="7">
        <v>0</v>
      </c>
      <c r="I29" s="7">
        <v>879.635</v>
      </c>
      <c r="J29" s="7">
        <v>62049.108376</v>
      </c>
      <c r="K29" s="7">
        <v>0</v>
      </c>
      <c r="L29" s="7">
        <v>13041.72</v>
      </c>
      <c r="M29" s="7">
        <v>8914.578556999999</v>
      </c>
      <c r="N29" s="7">
        <v>0</v>
      </c>
      <c r="O29" s="7">
        <v>0</v>
      </c>
      <c r="P29" s="7">
        <v>16132.153500000002</v>
      </c>
      <c r="Q29" s="7">
        <v>0</v>
      </c>
      <c r="R29" s="7">
        <v>1353.005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0.02</v>
      </c>
      <c r="Y29" s="7">
        <v>0</v>
      </c>
      <c r="Z29" s="7">
        <v>0</v>
      </c>
      <c r="AA29" s="7">
        <v>0</v>
      </c>
      <c r="AB29" s="7">
        <v>460.95</v>
      </c>
      <c r="AC29" s="7">
        <v>0</v>
      </c>
      <c r="AD29" s="7">
        <v>651.18</v>
      </c>
      <c r="AE29" s="7">
        <v>0</v>
      </c>
      <c r="AF29" s="7">
        <v>0</v>
      </c>
      <c r="AG29" s="7">
        <v>0</v>
      </c>
      <c r="AH29" s="7">
        <v>6</v>
      </c>
      <c r="AI29" s="7">
        <v>0</v>
      </c>
      <c r="AJ29" s="7">
        <v>0</v>
      </c>
      <c r="AK29" s="7">
        <v>0</v>
      </c>
      <c r="AL29" s="7">
        <v>0</v>
      </c>
      <c r="AM29" s="7">
        <v>359.633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</row>
    <row r="30" spans="1:44" ht="12.75">
      <c r="A30" s="40" t="s">
        <v>54</v>
      </c>
      <c r="B30" s="41" t="s">
        <v>176</v>
      </c>
      <c r="C30" s="7">
        <v>70418.17050000001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7.88</v>
      </c>
      <c r="J30" s="7">
        <v>45905.802</v>
      </c>
      <c r="K30" s="7">
        <v>0</v>
      </c>
      <c r="L30" s="7">
        <v>214.1</v>
      </c>
      <c r="M30" s="7">
        <v>8040.295</v>
      </c>
      <c r="N30" s="7">
        <v>0</v>
      </c>
      <c r="O30" s="7">
        <v>0</v>
      </c>
      <c r="P30" s="7">
        <v>15615.5235</v>
      </c>
      <c r="Q30" s="7">
        <v>0</v>
      </c>
      <c r="R30" s="7">
        <v>12.075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460.95</v>
      </c>
      <c r="AC30" s="7">
        <v>0</v>
      </c>
      <c r="AD30" s="7">
        <v>49.745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111.8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</row>
    <row r="31" spans="1:44" ht="31.5">
      <c r="A31" s="40" t="s">
        <v>29</v>
      </c>
      <c r="B31" s="41" t="s">
        <v>177</v>
      </c>
      <c r="C31" s="7">
        <v>1384993.6832839998</v>
      </c>
      <c r="D31" s="7">
        <v>0</v>
      </c>
      <c r="E31" s="7">
        <v>0</v>
      </c>
      <c r="F31" s="7">
        <v>342.5</v>
      </c>
      <c r="G31" s="7">
        <v>0</v>
      </c>
      <c r="H31" s="7">
        <v>39.4</v>
      </c>
      <c r="I31" s="7">
        <v>2815.5716489999995</v>
      </c>
      <c r="J31" s="7">
        <v>21925</v>
      </c>
      <c r="K31" s="7">
        <v>0</v>
      </c>
      <c r="L31" s="7">
        <v>1032342.5503299999</v>
      </c>
      <c r="M31" s="7">
        <v>185213.71352600004</v>
      </c>
      <c r="N31" s="7">
        <v>0</v>
      </c>
      <c r="O31" s="7">
        <v>0</v>
      </c>
      <c r="P31" s="7">
        <v>138795.474274</v>
      </c>
      <c r="Q31" s="7">
        <v>0</v>
      </c>
      <c r="R31" s="7">
        <v>194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2660.673505</v>
      </c>
      <c r="AE31" s="7">
        <v>0</v>
      </c>
      <c r="AF31" s="7">
        <v>0.2</v>
      </c>
      <c r="AG31" s="7">
        <v>72.4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592.2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</row>
    <row r="32" spans="1:44" ht="12.75">
      <c r="A32" s="40" t="s">
        <v>178</v>
      </c>
      <c r="B32" s="41" t="s">
        <v>179</v>
      </c>
      <c r="C32" s="7">
        <v>415326.05893800006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2254.5216490000003</v>
      </c>
      <c r="J32" s="7">
        <v>21263.8</v>
      </c>
      <c r="K32" s="7">
        <v>0</v>
      </c>
      <c r="L32" s="7">
        <v>286067.509021</v>
      </c>
      <c r="M32" s="7">
        <v>103369.822887</v>
      </c>
      <c r="N32" s="7">
        <v>0</v>
      </c>
      <c r="O32" s="7">
        <v>0</v>
      </c>
      <c r="P32" s="7">
        <v>1529.0218759999998</v>
      </c>
      <c r="Q32" s="7">
        <v>0</v>
      </c>
      <c r="R32" s="7">
        <v>71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252.88350499999999</v>
      </c>
      <c r="AE32" s="7">
        <v>0</v>
      </c>
      <c r="AF32" s="7">
        <v>0</v>
      </c>
      <c r="AG32" s="7">
        <v>2.5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515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</row>
    <row r="33" spans="1:44" ht="12.75">
      <c r="A33" s="40" t="s">
        <v>180</v>
      </c>
      <c r="B33" s="41" t="s">
        <v>181</v>
      </c>
      <c r="C33" s="7">
        <v>242090.679653</v>
      </c>
      <c r="D33" s="7">
        <v>0</v>
      </c>
      <c r="E33" s="7">
        <v>0</v>
      </c>
      <c r="F33" s="7">
        <v>342.4</v>
      </c>
      <c r="G33" s="7">
        <v>0</v>
      </c>
      <c r="H33" s="7">
        <v>39.4</v>
      </c>
      <c r="I33" s="7">
        <v>561.05</v>
      </c>
      <c r="J33" s="7">
        <v>661.2</v>
      </c>
      <c r="K33" s="7">
        <v>0</v>
      </c>
      <c r="L33" s="7">
        <v>210439.71982900004</v>
      </c>
      <c r="M33" s="7">
        <v>27301.119824000005</v>
      </c>
      <c r="N33" s="7">
        <v>0</v>
      </c>
      <c r="O33" s="7">
        <v>0</v>
      </c>
      <c r="P33" s="7">
        <v>67.7</v>
      </c>
      <c r="Q33" s="7">
        <v>0</v>
      </c>
      <c r="R33" s="7">
        <v>123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2407.79</v>
      </c>
      <c r="AE33" s="7">
        <v>0</v>
      </c>
      <c r="AF33" s="7">
        <v>0.2</v>
      </c>
      <c r="AG33" s="7">
        <v>69.9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77.2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</row>
    <row r="34" spans="1:44" ht="12.75">
      <c r="A34" s="40" t="s">
        <v>182</v>
      </c>
      <c r="B34" s="41" t="s">
        <v>183</v>
      </c>
      <c r="C34" s="7">
        <v>137198.75239799998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137198.75239799998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</row>
    <row r="35" spans="1:44" ht="12.75">
      <c r="A35" s="40" t="s">
        <v>184</v>
      </c>
      <c r="B35" s="41" t="s">
        <v>185</v>
      </c>
      <c r="C35" s="7">
        <v>590378.192295</v>
      </c>
      <c r="D35" s="7">
        <v>0</v>
      </c>
      <c r="E35" s="7">
        <v>0</v>
      </c>
      <c r="F35" s="7">
        <v>0.1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535835.32148</v>
      </c>
      <c r="M35" s="7">
        <v>54542.770815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</row>
    <row r="36" spans="1:44" ht="21">
      <c r="A36" s="40" t="s">
        <v>31</v>
      </c>
      <c r="B36" s="41" t="s">
        <v>186</v>
      </c>
      <c r="C36" s="7">
        <v>82844.73484000002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25</v>
      </c>
      <c r="J36" s="7">
        <v>19553.4</v>
      </c>
      <c r="K36" s="7">
        <v>0</v>
      </c>
      <c r="L36" s="7">
        <v>14707.4</v>
      </c>
      <c r="M36" s="7">
        <v>45389.81484</v>
      </c>
      <c r="N36" s="7">
        <v>0</v>
      </c>
      <c r="O36" s="7">
        <v>0</v>
      </c>
      <c r="P36" s="7">
        <v>3136.22</v>
      </c>
      <c r="Q36" s="7">
        <v>0</v>
      </c>
      <c r="R36" s="7">
        <v>32.9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</row>
    <row r="37" spans="1:44" ht="12.75">
      <c r="A37" s="40" t="s">
        <v>60</v>
      </c>
      <c r="B37" s="41" t="s">
        <v>187</v>
      </c>
      <c r="C37" s="7">
        <v>78094.31484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18992.8</v>
      </c>
      <c r="K37" s="7">
        <v>0</v>
      </c>
      <c r="L37" s="7">
        <v>14449.9</v>
      </c>
      <c r="M37" s="7">
        <v>43056.01484</v>
      </c>
      <c r="N37" s="7">
        <v>0</v>
      </c>
      <c r="O37" s="7">
        <v>0</v>
      </c>
      <c r="P37" s="7">
        <v>1595.6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</row>
    <row r="38" spans="1:44" ht="21">
      <c r="A38" s="40" t="s">
        <v>33</v>
      </c>
      <c r="B38" s="41" t="s">
        <v>188</v>
      </c>
      <c r="C38" s="8">
        <v>49489</v>
      </c>
      <c r="D38" s="8">
        <v>51</v>
      </c>
      <c r="E38" s="8">
        <v>0</v>
      </c>
      <c r="F38" s="8">
        <v>0</v>
      </c>
      <c r="G38" s="8">
        <v>0</v>
      </c>
      <c r="H38" s="8">
        <v>0</v>
      </c>
      <c r="I38" s="8">
        <v>161</v>
      </c>
      <c r="J38" s="8">
        <v>11</v>
      </c>
      <c r="K38" s="8">
        <v>0</v>
      </c>
      <c r="L38" s="8">
        <v>47482</v>
      </c>
      <c r="M38" s="8">
        <v>1720</v>
      </c>
      <c r="N38" s="8">
        <v>0</v>
      </c>
      <c r="O38" s="8">
        <v>0</v>
      </c>
      <c r="P38" s="8">
        <v>49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13</v>
      </c>
      <c r="AF38" s="8">
        <v>0</v>
      </c>
      <c r="AG38" s="8">
        <v>2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</row>
    <row r="39" spans="1:44" ht="12.75">
      <c r="A39" s="40" t="s">
        <v>36</v>
      </c>
      <c r="B39" s="41" t="s">
        <v>189</v>
      </c>
      <c r="C39" s="7">
        <v>543300.44235</v>
      </c>
      <c r="D39" s="7">
        <v>18.5</v>
      </c>
      <c r="E39" s="7">
        <v>0</v>
      </c>
      <c r="F39" s="7">
        <v>0</v>
      </c>
      <c r="G39" s="7">
        <v>0</v>
      </c>
      <c r="H39" s="7">
        <v>0</v>
      </c>
      <c r="I39" s="7">
        <v>3348.2439999999997</v>
      </c>
      <c r="J39" s="7">
        <v>9.6</v>
      </c>
      <c r="K39" s="7">
        <v>0</v>
      </c>
      <c r="L39" s="7">
        <v>491197.78066000005</v>
      </c>
      <c r="M39" s="7">
        <v>47145.48829000001</v>
      </c>
      <c r="N39" s="7">
        <v>0</v>
      </c>
      <c r="O39" s="7">
        <v>0</v>
      </c>
      <c r="P39" s="7">
        <v>584.6293999999998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988.4</v>
      </c>
      <c r="AF39" s="7">
        <v>0</v>
      </c>
      <c r="AG39" s="7">
        <v>7.8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</row>
    <row r="40" spans="1:44" ht="12.75">
      <c r="A40" s="40" t="s">
        <v>76</v>
      </c>
      <c r="B40" s="41" t="s">
        <v>61</v>
      </c>
      <c r="C40" s="7">
        <v>496726.42280999996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3348.2439999999997</v>
      </c>
      <c r="J40" s="7">
        <v>6.7</v>
      </c>
      <c r="K40" s="7">
        <v>0</v>
      </c>
      <c r="L40" s="7">
        <v>488418.54874</v>
      </c>
      <c r="M40" s="7">
        <v>3899.81067</v>
      </c>
      <c r="N40" s="7">
        <v>0</v>
      </c>
      <c r="O40" s="7">
        <v>0</v>
      </c>
      <c r="P40" s="7">
        <v>56.919399999999996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988.4</v>
      </c>
      <c r="AF40" s="7">
        <v>0</v>
      </c>
      <c r="AG40" s="7">
        <v>7.8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</row>
    <row r="41" spans="1:44" ht="12.75">
      <c r="A41" s="40" t="s">
        <v>78</v>
      </c>
      <c r="B41" s="41" t="s">
        <v>71</v>
      </c>
      <c r="C41" s="7">
        <v>356334.4471299999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2971.3440000000005</v>
      </c>
      <c r="J41" s="7">
        <v>3.8</v>
      </c>
      <c r="K41" s="7">
        <v>0</v>
      </c>
      <c r="L41" s="7">
        <v>351665.91947999987</v>
      </c>
      <c r="M41" s="7">
        <v>697.1836500000001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988.4</v>
      </c>
      <c r="AF41" s="7">
        <v>0</v>
      </c>
      <c r="AG41" s="7">
        <v>7.8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</row>
    <row r="42" spans="1:44" ht="12.75">
      <c r="A42" s="40" t="s">
        <v>190</v>
      </c>
      <c r="B42" s="41" t="s">
        <v>65</v>
      </c>
      <c r="C42" s="7">
        <v>139448.97830000002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376.9</v>
      </c>
      <c r="J42" s="7">
        <v>0</v>
      </c>
      <c r="K42" s="7">
        <v>0</v>
      </c>
      <c r="L42" s="7">
        <v>136562.22926000002</v>
      </c>
      <c r="M42" s="7">
        <v>2509.84904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</row>
    <row r="43" spans="1:44" ht="12.75">
      <c r="A43" s="40" t="s">
        <v>191</v>
      </c>
      <c r="B43" s="41" t="s">
        <v>74</v>
      </c>
      <c r="C43" s="7">
        <v>942.9973799999999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2.9</v>
      </c>
      <c r="K43" s="7">
        <v>0</v>
      </c>
      <c r="L43" s="7">
        <v>190.4</v>
      </c>
      <c r="M43" s="7">
        <v>692.77798</v>
      </c>
      <c r="N43" s="7">
        <v>0</v>
      </c>
      <c r="O43" s="7">
        <v>0</v>
      </c>
      <c r="P43" s="7">
        <v>56.919399999999996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</row>
    <row r="44" spans="1:44" ht="12.75">
      <c r="A44" s="40" t="s">
        <v>192</v>
      </c>
      <c r="B44" s="41" t="s">
        <v>69</v>
      </c>
      <c r="C44" s="7">
        <v>46574.01954000001</v>
      </c>
      <c r="D44" s="7">
        <v>18.5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2.9</v>
      </c>
      <c r="K44" s="7">
        <v>0</v>
      </c>
      <c r="L44" s="7">
        <v>2779.2319199999997</v>
      </c>
      <c r="M44" s="7">
        <v>43245.67762</v>
      </c>
      <c r="N44" s="7">
        <v>0</v>
      </c>
      <c r="O44" s="7">
        <v>0</v>
      </c>
      <c r="P44" s="7">
        <v>527.71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</row>
    <row r="45" spans="1:44" ht="12.75">
      <c r="A45" s="40" t="s">
        <v>193</v>
      </c>
      <c r="B45" s="41" t="s">
        <v>194</v>
      </c>
      <c r="C45" s="7">
        <v>14068.95607</v>
      </c>
      <c r="D45" s="7">
        <v>18.5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2560.856069999999</v>
      </c>
      <c r="M45" s="7">
        <v>11489.6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4" ht="12.75">
      <c r="A46" s="40" t="s">
        <v>195</v>
      </c>
      <c r="B46" s="41" t="s">
        <v>65</v>
      </c>
      <c r="C46" s="7">
        <v>31974.45347</v>
      </c>
      <c r="D46" s="7">
        <v>31974.45347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218.37585</v>
      </c>
      <c r="N46" s="7">
        <v>31756.07762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4" ht="12.75">
      <c r="A47" s="40" t="s">
        <v>196</v>
      </c>
      <c r="B47" s="41" t="s">
        <v>74</v>
      </c>
      <c r="C47" s="7">
        <v>55259.68418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2.9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527.71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4" ht="21">
      <c r="A48" s="40" t="s">
        <v>38</v>
      </c>
      <c r="B48" s="41" t="s">
        <v>197</v>
      </c>
      <c r="C48" s="7">
        <v>14136.52297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2.9</v>
      </c>
      <c r="K48" s="7">
        <v>0</v>
      </c>
      <c r="L48" s="7">
        <v>7587.40885</v>
      </c>
      <c r="M48" s="7">
        <v>6546.21412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</row>
    <row r="49" spans="1:44" ht="12.75">
      <c r="A49" s="40" t="s">
        <v>40</v>
      </c>
      <c r="B49" s="41" t="s">
        <v>35</v>
      </c>
      <c r="C49" s="7">
        <v>13228.014119999998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7476.7</v>
      </c>
      <c r="M49" s="7">
        <v>5751.314119999999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21">
      <c r="A50" s="40" t="s">
        <v>294</v>
      </c>
      <c r="B50" s="41" t="s">
        <v>198</v>
      </c>
      <c r="C50" s="7">
        <v>3582.8</v>
      </c>
      <c r="D50" s="7">
        <v>2.4</v>
      </c>
      <c r="E50" s="7">
        <v>0</v>
      </c>
      <c r="F50" s="7">
        <v>0</v>
      </c>
      <c r="G50" s="7">
        <v>0</v>
      </c>
      <c r="H50" s="7">
        <v>0</v>
      </c>
      <c r="I50" s="7">
        <v>166.8</v>
      </c>
      <c r="J50" s="7">
        <v>3.8</v>
      </c>
      <c r="K50" s="7">
        <v>0</v>
      </c>
      <c r="L50" s="7">
        <v>101</v>
      </c>
      <c r="M50" s="7">
        <v>3582.8</v>
      </c>
      <c r="N50" s="7">
        <v>0</v>
      </c>
      <c r="O50" s="7">
        <v>0</v>
      </c>
      <c r="P50" s="7">
        <v>122.1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148.8</v>
      </c>
      <c r="AF50" s="7">
        <v>0</v>
      </c>
      <c r="AG50" s="7">
        <v>5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</row>
    <row r="51" spans="1:44" ht="21">
      <c r="A51" s="40" t="s">
        <v>296</v>
      </c>
      <c r="B51" s="41" t="s">
        <v>84</v>
      </c>
      <c r="C51" s="7">
        <v>182308.9667300001</v>
      </c>
      <c r="D51" s="7">
        <v>0</v>
      </c>
      <c r="E51" s="7">
        <v>6.7</v>
      </c>
      <c r="F51" s="7">
        <v>1844.83</v>
      </c>
      <c r="G51" s="7">
        <v>0</v>
      </c>
      <c r="H51" s="7">
        <v>21.2</v>
      </c>
      <c r="I51" s="7">
        <v>4981.89</v>
      </c>
      <c r="J51" s="7">
        <v>4119.1</v>
      </c>
      <c r="K51" s="7">
        <v>0</v>
      </c>
      <c r="L51" s="7">
        <v>139610.59</v>
      </c>
      <c r="M51" s="7">
        <v>24187.01673</v>
      </c>
      <c r="N51" s="7">
        <v>0</v>
      </c>
      <c r="O51" s="7">
        <v>0</v>
      </c>
      <c r="P51" s="7">
        <v>206.3</v>
      </c>
      <c r="Q51" s="7">
        <v>56.4</v>
      </c>
      <c r="R51" s="7">
        <v>560.38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7.9</v>
      </c>
      <c r="Y51" s="7">
        <v>0</v>
      </c>
      <c r="Z51" s="7">
        <v>0</v>
      </c>
      <c r="AA51" s="7">
        <v>0</v>
      </c>
      <c r="AB51" s="7">
        <v>0</v>
      </c>
      <c r="AC51" s="7">
        <v>60.5</v>
      </c>
      <c r="AD51" s="7">
        <v>5968.38</v>
      </c>
      <c r="AE51" s="7">
        <v>0</v>
      </c>
      <c r="AF51" s="7">
        <v>0.1</v>
      </c>
      <c r="AG51" s="7">
        <v>508.48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169.2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</row>
    <row r="52" spans="1:44" ht="12.75">
      <c r="A52" s="40" t="s">
        <v>80</v>
      </c>
      <c r="B52" s="41" t="s">
        <v>86</v>
      </c>
      <c r="C52" s="7">
        <v>147335.63673</v>
      </c>
      <c r="D52" s="7">
        <v>0</v>
      </c>
      <c r="E52" s="7">
        <v>4.9</v>
      </c>
      <c r="F52" s="7">
        <v>1584.43</v>
      </c>
      <c r="G52" s="7">
        <v>0</v>
      </c>
      <c r="H52" s="7">
        <v>15.5</v>
      </c>
      <c r="I52" s="7">
        <v>4196.22</v>
      </c>
      <c r="J52" s="7">
        <v>3638.9</v>
      </c>
      <c r="K52" s="7">
        <v>0</v>
      </c>
      <c r="L52" s="7">
        <v>117702.79</v>
      </c>
      <c r="M52" s="7">
        <v>18161.21673</v>
      </c>
      <c r="N52" s="7">
        <v>0</v>
      </c>
      <c r="O52" s="7">
        <v>0</v>
      </c>
      <c r="P52" s="7">
        <v>0</v>
      </c>
      <c r="Q52" s="7">
        <v>13.5</v>
      </c>
      <c r="R52" s="7">
        <v>423.88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7.9</v>
      </c>
      <c r="Y52" s="7">
        <v>0</v>
      </c>
      <c r="Z52" s="7">
        <v>0</v>
      </c>
      <c r="AA52" s="7">
        <v>0</v>
      </c>
      <c r="AB52" s="7">
        <v>0</v>
      </c>
      <c r="AC52" s="7">
        <v>36.6</v>
      </c>
      <c r="AD52" s="7">
        <v>1011.72</v>
      </c>
      <c r="AE52" s="7">
        <v>0</v>
      </c>
      <c r="AF52" s="7">
        <v>0.1</v>
      </c>
      <c r="AG52" s="7">
        <v>396.28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141.7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</row>
    <row r="53" spans="1:44" ht="12.75">
      <c r="A53" s="40" t="s">
        <v>199</v>
      </c>
      <c r="B53" s="41" t="s">
        <v>357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</row>
    <row r="54" spans="1:44" ht="21">
      <c r="A54" s="40" t="s">
        <v>298</v>
      </c>
      <c r="B54" s="41" t="s">
        <v>88</v>
      </c>
      <c r="C54" s="7">
        <v>1083.26327</v>
      </c>
      <c r="D54" s="7">
        <v>0</v>
      </c>
      <c r="E54" s="7">
        <v>0</v>
      </c>
      <c r="F54" s="7">
        <v>2.2</v>
      </c>
      <c r="G54" s="7">
        <v>0</v>
      </c>
      <c r="H54" s="7">
        <v>0</v>
      </c>
      <c r="I54" s="7">
        <v>1</v>
      </c>
      <c r="J54" s="7">
        <v>628.4</v>
      </c>
      <c r="K54" s="7">
        <v>0</v>
      </c>
      <c r="L54" s="7">
        <v>1.9</v>
      </c>
      <c r="M54" s="7">
        <v>299.66327</v>
      </c>
      <c r="N54" s="7">
        <v>0</v>
      </c>
      <c r="O54" s="7">
        <v>0</v>
      </c>
      <c r="P54" s="7">
        <v>150.1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</row>
    <row r="55" spans="1:44" ht="12.75">
      <c r="A55" s="40" t="s">
        <v>300</v>
      </c>
      <c r="B55" s="41" t="s">
        <v>200</v>
      </c>
      <c r="C55" s="7">
        <v>827.76327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536</v>
      </c>
      <c r="K55" s="7">
        <v>0</v>
      </c>
      <c r="L55" s="7">
        <v>0</v>
      </c>
      <c r="M55" s="7">
        <v>291.76327000000003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</row>
    <row r="56" spans="1:44" ht="12.75">
      <c r="A56" s="40" t="s">
        <v>302</v>
      </c>
      <c r="B56" s="41" t="s">
        <v>92</v>
      </c>
      <c r="C56" s="7">
        <v>540.6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356.1</v>
      </c>
      <c r="K56" s="7">
        <v>0</v>
      </c>
      <c r="L56" s="7">
        <v>0</v>
      </c>
      <c r="M56" s="7">
        <v>184.5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</row>
    <row r="57" spans="1:44" ht="12.75">
      <c r="A57" s="40" t="s">
        <v>201</v>
      </c>
      <c r="B57" s="41" t="s">
        <v>94</v>
      </c>
      <c r="C57" s="7">
        <v>1126.8251500000001</v>
      </c>
      <c r="D57" s="7">
        <v>1005.32515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121.5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</row>
    <row r="58" spans="1:44" ht="12.75">
      <c r="A58" s="40" t="s">
        <v>202</v>
      </c>
      <c r="B58" s="41" t="s">
        <v>203</v>
      </c>
      <c r="C58" s="7">
        <v>121.5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121.5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</row>
    <row r="59" spans="1:44" ht="21">
      <c r="A59" s="40" t="s">
        <v>304</v>
      </c>
      <c r="B59" s="41" t="s">
        <v>96</v>
      </c>
      <c r="C59" s="7">
        <v>10520.885150000004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3.4</v>
      </c>
      <c r="J59" s="7">
        <v>43.6</v>
      </c>
      <c r="K59" s="7">
        <v>0</v>
      </c>
      <c r="L59" s="7">
        <v>9317.45</v>
      </c>
      <c r="M59" s="7">
        <v>1154.3351499999999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2.1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</row>
    <row r="60" spans="1:44" ht="12.75">
      <c r="A60" s="40" t="s">
        <v>306</v>
      </c>
      <c r="B60" s="41" t="s">
        <v>98</v>
      </c>
      <c r="C60" s="7">
        <v>689.88712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688.28712</v>
      </c>
      <c r="M60" s="7">
        <v>1.6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</row>
    <row r="61" spans="1:44" ht="12.75">
      <c r="A61" s="40" t="s">
        <v>204</v>
      </c>
      <c r="B61" s="41" t="s">
        <v>100</v>
      </c>
      <c r="C61" s="7">
        <v>4453.39803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43.6</v>
      </c>
      <c r="K61" s="7">
        <v>0</v>
      </c>
      <c r="L61" s="7">
        <v>4309.462879999999</v>
      </c>
      <c r="M61" s="7">
        <v>98.23515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2.1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</row>
    <row r="62" spans="1:44" ht="12.75">
      <c r="A62" s="40" t="s">
        <v>205</v>
      </c>
      <c r="B62" s="41" t="s">
        <v>206</v>
      </c>
      <c r="C62" s="7">
        <v>550.9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37.7</v>
      </c>
      <c r="K62" s="7">
        <v>0</v>
      </c>
      <c r="L62" s="7">
        <v>512.3</v>
      </c>
      <c r="M62" s="7">
        <v>0.9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</row>
    <row r="63" spans="1:44" ht="12.75">
      <c r="A63" s="40" t="s">
        <v>207</v>
      </c>
      <c r="B63" s="41" t="s">
        <v>102</v>
      </c>
      <c r="C63" s="7">
        <v>2846.1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2.6</v>
      </c>
      <c r="J63" s="7">
        <v>0</v>
      </c>
      <c r="K63" s="7">
        <v>0</v>
      </c>
      <c r="L63" s="7">
        <v>2787.8</v>
      </c>
      <c r="M63" s="7">
        <v>55.7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</row>
    <row r="64" spans="1:44" ht="12.75">
      <c r="A64" s="40" t="s">
        <v>208</v>
      </c>
      <c r="B64" s="41" t="s">
        <v>104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</row>
    <row r="65" spans="1:44" ht="31.5">
      <c r="A65" s="40" t="s">
        <v>308</v>
      </c>
      <c r="B65" s="41" t="s">
        <v>105</v>
      </c>
      <c r="C65" s="7">
        <v>2391.9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80.7</v>
      </c>
      <c r="J65" s="7">
        <v>0</v>
      </c>
      <c r="K65" s="7">
        <v>0</v>
      </c>
      <c r="L65" s="7">
        <v>1365.8</v>
      </c>
      <c r="M65" s="7">
        <v>945.4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</row>
    <row r="66" spans="1:44" ht="12.75">
      <c r="A66" s="40" t="s">
        <v>85</v>
      </c>
      <c r="B66" s="41" t="s">
        <v>98</v>
      </c>
      <c r="C66" s="7">
        <v>113.1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104.5</v>
      </c>
      <c r="M66" s="7">
        <v>8.6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</row>
    <row r="67" spans="1:44" ht="12.75">
      <c r="A67" s="40" t="s">
        <v>87</v>
      </c>
      <c r="B67" s="41" t="s">
        <v>100</v>
      </c>
      <c r="C67" s="7">
        <v>268.8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264.1</v>
      </c>
      <c r="M67" s="7">
        <v>4.7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</row>
    <row r="68" spans="1:44" ht="12.75">
      <c r="A68" s="40" t="s">
        <v>209</v>
      </c>
      <c r="B68" s="41" t="s">
        <v>206</v>
      </c>
      <c r="C68" s="7">
        <v>24.3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19.8</v>
      </c>
      <c r="M68" s="7">
        <v>4.5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</row>
    <row r="69" spans="1:44" ht="12.75">
      <c r="A69" s="40" t="s">
        <v>210</v>
      </c>
      <c r="B69" s="41" t="s">
        <v>102</v>
      </c>
      <c r="C69" s="7">
        <v>578.5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578.5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</row>
    <row r="70" spans="1:44" ht="12.75">
      <c r="A70" s="40" t="s">
        <v>211</v>
      </c>
      <c r="B70" s="41" t="s">
        <v>109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</row>
    <row r="71" spans="1:44" ht="21">
      <c r="A71" s="40" t="s">
        <v>310</v>
      </c>
      <c r="B71" s="41" t="s">
        <v>212</v>
      </c>
      <c r="C71" s="8">
        <v>70754789</v>
      </c>
      <c r="D71" s="8">
        <v>0</v>
      </c>
      <c r="E71" s="8">
        <v>15032</v>
      </c>
      <c r="F71" s="8">
        <v>10997</v>
      </c>
      <c r="G71" s="8">
        <v>1</v>
      </c>
      <c r="H71" s="8">
        <v>38</v>
      </c>
      <c r="I71" s="8">
        <v>66059111</v>
      </c>
      <c r="J71" s="8">
        <v>1929</v>
      </c>
      <c r="K71" s="8">
        <v>11</v>
      </c>
      <c r="L71" s="8">
        <v>4116053</v>
      </c>
      <c r="M71" s="8">
        <v>314593</v>
      </c>
      <c r="N71" s="8">
        <v>0</v>
      </c>
      <c r="O71" s="8">
        <v>0</v>
      </c>
      <c r="P71" s="8">
        <v>704</v>
      </c>
      <c r="Q71" s="8">
        <v>0</v>
      </c>
      <c r="R71" s="8">
        <v>4284</v>
      </c>
      <c r="S71" s="8">
        <v>2</v>
      </c>
      <c r="T71" s="8">
        <v>0</v>
      </c>
      <c r="U71" s="8">
        <v>0</v>
      </c>
      <c r="V71" s="8">
        <v>0</v>
      </c>
      <c r="W71" s="8">
        <v>0</v>
      </c>
      <c r="X71" s="8">
        <v>23</v>
      </c>
      <c r="Y71" s="8">
        <v>0</v>
      </c>
      <c r="Z71" s="8">
        <v>0</v>
      </c>
      <c r="AA71" s="8">
        <v>0</v>
      </c>
      <c r="AB71" s="8">
        <v>1</v>
      </c>
      <c r="AC71" s="8">
        <v>12</v>
      </c>
      <c r="AD71" s="8">
        <v>68039</v>
      </c>
      <c r="AE71" s="8">
        <v>4</v>
      </c>
      <c r="AF71" s="8">
        <v>506</v>
      </c>
      <c r="AG71" s="8">
        <v>161806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1643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</row>
    <row r="72" spans="1:44" ht="12.75">
      <c r="A72" s="40" t="s">
        <v>89</v>
      </c>
      <c r="B72" s="41" t="s">
        <v>213</v>
      </c>
      <c r="C72" s="8">
        <v>68280012</v>
      </c>
      <c r="D72" s="8">
        <v>0</v>
      </c>
      <c r="E72" s="8">
        <v>3285</v>
      </c>
      <c r="F72" s="8">
        <v>236</v>
      </c>
      <c r="G72" s="8">
        <v>0</v>
      </c>
      <c r="H72" s="8">
        <v>0</v>
      </c>
      <c r="I72" s="8">
        <v>64236084</v>
      </c>
      <c r="J72" s="8">
        <v>148</v>
      </c>
      <c r="K72" s="8">
        <v>2</v>
      </c>
      <c r="L72" s="8">
        <v>3619626</v>
      </c>
      <c r="M72" s="8">
        <v>263063</v>
      </c>
      <c r="N72" s="8">
        <v>0</v>
      </c>
      <c r="O72" s="8">
        <v>0</v>
      </c>
      <c r="P72" s="8">
        <v>0</v>
      </c>
      <c r="Q72" s="8">
        <v>0</v>
      </c>
      <c r="R72" s="8">
        <v>486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1184</v>
      </c>
      <c r="AE72" s="8">
        <v>0</v>
      </c>
      <c r="AF72" s="8">
        <v>478</v>
      </c>
      <c r="AG72" s="8">
        <v>154236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1184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</row>
    <row r="73" spans="1:44" ht="12.75">
      <c r="A73" s="40" t="s">
        <v>91</v>
      </c>
      <c r="B73" s="41" t="s">
        <v>214</v>
      </c>
      <c r="C73" s="8">
        <v>2474777</v>
      </c>
      <c r="D73" s="8">
        <v>0</v>
      </c>
      <c r="E73" s="8">
        <v>11747</v>
      </c>
      <c r="F73" s="8">
        <v>10761</v>
      </c>
      <c r="G73" s="8">
        <v>1</v>
      </c>
      <c r="H73" s="8">
        <v>38</v>
      </c>
      <c r="I73" s="8">
        <v>1823027</v>
      </c>
      <c r="J73" s="8">
        <v>1781</v>
      </c>
      <c r="K73" s="8">
        <v>9</v>
      </c>
      <c r="L73" s="8">
        <v>496427</v>
      </c>
      <c r="M73" s="8">
        <v>51530</v>
      </c>
      <c r="N73" s="8">
        <v>0</v>
      </c>
      <c r="O73" s="8">
        <v>0</v>
      </c>
      <c r="P73" s="8">
        <v>704</v>
      </c>
      <c r="Q73" s="8">
        <v>0</v>
      </c>
      <c r="R73" s="8">
        <v>3798</v>
      </c>
      <c r="S73" s="8">
        <v>2</v>
      </c>
      <c r="T73" s="8">
        <v>0</v>
      </c>
      <c r="U73" s="8">
        <v>0</v>
      </c>
      <c r="V73" s="8">
        <v>0</v>
      </c>
      <c r="W73" s="8">
        <v>0</v>
      </c>
      <c r="X73" s="8">
        <v>23</v>
      </c>
      <c r="Y73" s="8">
        <v>0</v>
      </c>
      <c r="Z73" s="8">
        <v>0</v>
      </c>
      <c r="AA73" s="8">
        <v>0</v>
      </c>
      <c r="AB73" s="8">
        <v>1</v>
      </c>
      <c r="AC73" s="8">
        <v>12</v>
      </c>
      <c r="AD73" s="8">
        <v>66855</v>
      </c>
      <c r="AE73" s="8">
        <v>4</v>
      </c>
      <c r="AF73" s="8">
        <v>28</v>
      </c>
      <c r="AG73" s="8">
        <v>7570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459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</row>
    <row r="74" spans="1:44" ht="21">
      <c r="A74" s="40" t="s">
        <v>312</v>
      </c>
      <c r="B74" s="41" t="s">
        <v>215</v>
      </c>
      <c r="C74" s="7">
        <v>46774675</v>
      </c>
      <c r="D74" s="7">
        <v>0</v>
      </c>
      <c r="E74" s="7">
        <v>810</v>
      </c>
      <c r="F74" s="7">
        <v>652200</v>
      </c>
      <c r="G74" s="7">
        <v>1</v>
      </c>
      <c r="H74" s="7">
        <v>24.1</v>
      </c>
      <c r="I74" s="7">
        <v>509694</v>
      </c>
      <c r="J74" s="7">
        <v>46774675</v>
      </c>
      <c r="K74" s="7">
        <v>102</v>
      </c>
      <c r="L74" s="7">
        <v>32400</v>
      </c>
      <c r="M74" s="7">
        <v>3400</v>
      </c>
      <c r="N74" s="7">
        <v>0</v>
      </c>
      <c r="O74" s="7">
        <v>0</v>
      </c>
      <c r="P74" s="7">
        <v>168384.5</v>
      </c>
      <c r="Q74" s="7">
        <v>0</v>
      </c>
      <c r="R74" s="7">
        <v>18020</v>
      </c>
      <c r="S74" s="7">
        <v>1190</v>
      </c>
      <c r="T74" s="7">
        <v>0</v>
      </c>
      <c r="U74" s="7">
        <v>0</v>
      </c>
      <c r="V74" s="7">
        <v>0</v>
      </c>
      <c r="W74" s="7">
        <v>0</v>
      </c>
      <c r="X74" s="7">
        <v>6000</v>
      </c>
      <c r="Y74" s="7">
        <v>0</v>
      </c>
      <c r="Z74" s="7">
        <v>0</v>
      </c>
      <c r="AA74" s="7">
        <v>0</v>
      </c>
      <c r="AB74" s="7">
        <v>52012.3</v>
      </c>
      <c r="AC74" s="7">
        <v>299.2</v>
      </c>
      <c r="AD74" s="7">
        <v>863940</v>
      </c>
      <c r="AE74" s="7">
        <v>4942.4</v>
      </c>
      <c r="AF74" s="7">
        <v>41</v>
      </c>
      <c r="AG74" s="7">
        <v>410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110326.3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</row>
    <row r="75" spans="1:44" ht="31.5">
      <c r="A75" s="40" t="s">
        <v>314</v>
      </c>
      <c r="B75" s="41" t="s">
        <v>116</v>
      </c>
      <c r="C75" s="8">
        <v>3008</v>
      </c>
      <c r="D75" s="8">
        <v>2</v>
      </c>
      <c r="E75" s="8">
        <v>0</v>
      </c>
      <c r="F75" s="8">
        <v>1</v>
      </c>
      <c r="G75" s="8">
        <v>0</v>
      </c>
      <c r="H75" s="8">
        <v>0</v>
      </c>
      <c r="I75" s="8">
        <v>16</v>
      </c>
      <c r="J75" s="8">
        <v>0</v>
      </c>
      <c r="K75" s="8">
        <v>0</v>
      </c>
      <c r="L75" s="8">
        <v>2744</v>
      </c>
      <c r="M75" s="8">
        <v>234</v>
      </c>
      <c r="N75" s="8">
        <v>0</v>
      </c>
      <c r="O75" s="8">
        <v>0</v>
      </c>
      <c r="P75" s="8">
        <v>0</v>
      </c>
      <c r="Q75" s="8">
        <v>0</v>
      </c>
      <c r="R75" s="8">
        <v>8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3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</row>
    <row r="76" spans="1:44" ht="21">
      <c r="A76" s="40" t="s">
        <v>316</v>
      </c>
      <c r="B76" s="41" t="s">
        <v>216</v>
      </c>
      <c r="C76" s="8">
        <v>2353</v>
      </c>
      <c r="D76" s="8">
        <v>2</v>
      </c>
      <c r="E76" s="8">
        <v>0</v>
      </c>
      <c r="F76" s="8">
        <v>1</v>
      </c>
      <c r="G76" s="8">
        <v>0</v>
      </c>
      <c r="H76" s="8">
        <v>0</v>
      </c>
      <c r="I76" s="8">
        <v>5</v>
      </c>
      <c r="J76" s="8">
        <v>0</v>
      </c>
      <c r="K76" s="8">
        <v>0</v>
      </c>
      <c r="L76" s="8">
        <v>2273</v>
      </c>
      <c r="M76" s="8">
        <v>70</v>
      </c>
      <c r="N76" s="8">
        <v>0</v>
      </c>
      <c r="O76" s="8">
        <v>0</v>
      </c>
      <c r="P76" s="8">
        <v>0</v>
      </c>
      <c r="Q76" s="8">
        <v>0</v>
      </c>
      <c r="R76" s="8">
        <v>2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</row>
    <row r="77" spans="1:44" ht="12.75">
      <c r="A77" s="40" t="s">
        <v>318</v>
      </c>
      <c r="B77" s="41" t="s">
        <v>217</v>
      </c>
      <c r="C77" s="7">
        <v>57332195217.33921</v>
      </c>
      <c r="D77" s="7">
        <v>0</v>
      </c>
      <c r="E77" s="7">
        <v>2390657.9</v>
      </c>
      <c r="F77" s="7">
        <v>63736852.19199999</v>
      </c>
      <c r="G77" s="7">
        <v>1</v>
      </c>
      <c r="H77" s="7">
        <v>1138.3</v>
      </c>
      <c r="I77" s="7">
        <v>8066579782.799999</v>
      </c>
      <c r="J77" s="7">
        <v>47916839259.96359</v>
      </c>
      <c r="K77" s="7">
        <v>9588</v>
      </c>
      <c r="L77" s="7">
        <v>871007861.96</v>
      </c>
      <c r="M77" s="7">
        <v>38419023.63</v>
      </c>
      <c r="N77" s="7">
        <v>0</v>
      </c>
      <c r="O77" s="7">
        <v>0</v>
      </c>
      <c r="P77" s="7">
        <v>269069841.63000005</v>
      </c>
      <c r="Q77" s="7">
        <v>0</v>
      </c>
      <c r="R77" s="7">
        <v>9743589.4</v>
      </c>
      <c r="S77" s="7">
        <v>1955</v>
      </c>
      <c r="T77" s="7">
        <v>0</v>
      </c>
      <c r="U77" s="7">
        <v>0</v>
      </c>
      <c r="V77" s="7">
        <v>0</v>
      </c>
      <c r="W77" s="7">
        <v>0</v>
      </c>
      <c r="X77" s="7">
        <v>62600</v>
      </c>
      <c r="Y77" s="7">
        <v>0</v>
      </c>
      <c r="Z77" s="7">
        <v>0</v>
      </c>
      <c r="AA77" s="7">
        <v>0</v>
      </c>
      <c r="AB77" s="7">
        <v>52012.3</v>
      </c>
      <c r="AC77" s="7">
        <v>495.4</v>
      </c>
      <c r="AD77" s="7">
        <v>82481567.02359998</v>
      </c>
      <c r="AE77" s="7">
        <v>5044.4</v>
      </c>
      <c r="AF77" s="7">
        <v>28022</v>
      </c>
      <c r="AG77" s="7">
        <v>8979735.199999997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2786189.24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</row>
    <row r="78" spans="1:44" ht="12.75">
      <c r="A78" s="40" t="s">
        <v>320</v>
      </c>
      <c r="B78" s="41" t="s">
        <v>218</v>
      </c>
      <c r="C78" s="7">
        <v>53864.94732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147.2</v>
      </c>
      <c r="J78" s="7">
        <v>0</v>
      </c>
      <c r="K78" s="7">
        <v>0</v>
      </c>
      <c r="L78" s="7">
        <v>49134.71629000002</v>
      </c>
      <c r="M78" s="7">
        <v>4495.63103</v>
      </c>
      <c r="N78" s="7">
        <v>0</v>
      </c>
      <c r="O78" s="7">
        <v>0</v>
      </c>
      <c r="P78" s="7">
        <v>6</v>
      </c>
      <c r="Q78" s="7">
        <v>0</v>
      </c>
      <c r="R78" s="7">
        <v>38.1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2.3</v>
      </c>
      <c r="AE78" s="7">
        <v>0</v>
      </c>
      <c r="AF78" s="7">
        <v>0</v>
      </c>
      <c r="AG78" s="7">
        <v>41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IV16384"/>
    </sheetView>
  </sheetViews>
  <sheetFormatPr defaultColWidth="9.00390625" defaultRowHeight="12.75"/>
  <cols>
    <col min="1" max="1" width="9.125" style="13" customWidth="1"/>
    <col min="2" max="2" width="43.375" style="13" customWidth="1"/>
    <col min="3" max="16384" width="9.125" style="13" customWidth="1"/>
  </cols>
  <sheetData>
    <row r="1" spans="1:10" ht="90" customHeight="1">
      <c r="A1" s="43" t="s">
        <v>435</v>
      </c>
      <c r="B1" s="43" t="s">
        <v>436</v>
      </c>
      <c r="C1" s="43" t="s">
        <v>287</v>
      </c>
      <c r="D1" s="43" t="s">
        <v>288</v>
      </c>
      <c r="E1" s="43" t="s">
        <v>264</v>
      </c>
      <c r="F1" s="43" t="s">
        <v>265</v>
      </c>
      <c r="G1" s="43" t="s">
        <v>266</v>
      </c>
      <c r="H1" s="43" t="s">
        <v>267</v>
      </c>
      <c r="I1" s="43" t="s">
        <v>268</v>
      </c>
      <c r="J1" s="43" t="s">
        <v>269</v>
      </c>
    </row>
    <row r="2" spans="1:10" ht="21">
      <c r="A2" s="44" t="s">
        <v>7</v>
      </c>
      <c r="B2" s="45" t="s">
        <v>270</v>
      </c>
      <c r="C2" s="9">
        <v>235.7</v>
      </c>
      <c r="D2" s="9">
        <v>0</v>
      </c>
      <c r="E2" s="9">
        <v>0</v>
      </c>
      <c r="F2" s="9">
        <v>0</v>
      </c>
      <c r="G2" s="9">
        <v>235.7</v>
      </c>
      <c r="H2" s="9">
        <v>0</v>
      </c>
      <c r="I2" s="9">
        <v>0</v>
      </c>
      <c r="J2" s="9">
        <v>0</v>
      </c>
    </row>
    <row r="3" spans="1:10" ht="31.5">
      <c r="A3" s="44" t="s">
        <v>17</v>
      </c>
      <c r="B3" s="45" t="s">
        <v>271</v>
      </c>
      <c r="C3" s="9">
        <v>54</v>
      </c>
      <c r="D3" s="9">
        <v>0</v>
      </c>
      <c r="E3" s="9">
        <v>0</v>
      </c>
      <c r="F3" s="9">
        <v>0</v>
      </c>
      <c r="G3" s="9">
        <v>54</v>
      </c>
      <c r="H3" s="9">
        <v>11</v>
      </c>
      <c r="I3" s="9">
        <v>1031.9</v>
      </c>
      <c r="J3" s="9">
        <v>0</v>
      </c>
    </row>
    <row r="4" spans="1:10" ht="21">
      <c r="A4" s="44" t="s">
        <v>21</v>
      </c>
      <c r="B4" s="45" t="s">
        <v>272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</row>
    <row r="5" spans="1:10" ht="21">
      <c r="A5" s="44" t="s">
        <v>23</v>
      </c>
      <c r="B5" s="45" t="s">
        <v>273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9</v>
      </c>
      <c r="I5" s="9">
        <v>487.9</v>
      </c>
      <c r="J5" s="9">
        <v>0</v>
      </c>
    </row>
    <row r="6" spans="1:10" ht="21">
      <c r="A6" s="44" t="s">
        <v>25</v>
      </c>
      <c r="B6" s="45" t="s">
        <v>274</v>
      </c>
      <c r="C6" s="9">
        <v>0</v>
      </c>
      <c r="D6" s="9">
        <v>0</v>
      </c>
      <c r="E6" s="10">
        <v>0</v>
      </c>
      <c r="F6" s="9">
        <v>0</v>
      </c>
      <c r="G6" s="9">
        <v>0</v>
      </c>
      <c r="H6" s="10">
        <v>0</v>
      </c>
      <c r="I6" s="9">
        <v>0</v>
      </c>
      <c r="J6" s="9">
        <v>0</v>
      </c>
    </row>
    <row r="7" spans="1:10" ht="21">
      <c r="A7" s="44" t="s">
        <v>27</v>
      </c>
      <c r="B7" s="45" t="s">
        <v>275</v>
      </c>
      <c r="C7" s="9">
        <v>0.1</v>
      </c>
      <c r="D7" s="9">
        <v>0</v>
      </c>
      <c r="E7" s="9">
        <v>0</v>
      </c>
      <c r="F7" s="9">
        <v>0</v>
      </c>
      <c r="G7" s="9">
        <v>0.1</v>
      </c>
      <c r="H7" s="9">
        <v>0</v>
      </c>
      <c r="I7" s="9">
        <v>0</v>
      </c>
      <c r="J7" s="9">
        <v>0</v>
      </c>
    </row>
    <row r="8" spans="1:10" ht="21">
      <c r="A8" s="44" t="s">
        <v>29</v>
      </c>
      <c r="B8" s="45" t="s">
        <v>276</v>
      </c>
      <c r="C8" s="9">
        <v>0</v>
      </c>
      <c r="D8" s="9">
        <v>0</v>
      </c>
      <c r="E8" s="9">
        <v>1</v>
      </c>
      <c r="F8" s="9">
        <v>86</v>
      </c>
      <c r="G8" s="9">
        <v>0</v>
      </c>
      <c r="H8" s="9">
        <v>0</v>
      </c>
      <c r="I8" s="9">
        <v>0</v>
      </c>
      <c r="J8" s="9">
        <v>0</v>
      </c>
    </row>
    <row r="9" spans="1:10" ht="21">
      <c r="A9" s="44" t="s">
        <v>31</v>
      </c>
      <c r="B9" s="45" t="s">
        <v>277</v>
      </c>
      <c r="C9" s="9">
        <v>3.2</v>
      </c>
      <c r="D9" s="9">
        <v>0</v>
      </c>
      <c r="E9" s="9">
        <v>0</v>
      </c>
      <c r="F9" s="9">
        <v>0</v>
      </c>
      <c r="G9" s="9">
        <v>3.2</v>
      </c>
      <c r="H9" s="9">
        <v>1</v>
      </c>
      <c r="I9" s="9">
        <v>135.4</v>
      </c>
      <c r="J9" s="9">
        <v>0</v>
      </c>
    </row>
    <row r="10" spans="1:10" ht="21">
      <c r="A10" s="44" t="s">
        <v>33</v>
      </c>
      <c r="B10" s="45" t="s">
        <v>278</v>
      </c>
      <c r="C10" s="9">
        <v>1.8</v>
      </c>
      <c r="D10" s="9">
        <v>0</v>
      </c>
      <c r="E10" s="9">
        <v>0</v>
      </c>
      <c r="F10" s="9">
        <v>0</v>
      </c>
      <c r="G10" s="9">
        <v>1.8</v>
      </c>
      <c r="H10" s="9">
        <v>0</v>
      </c>
      <c r="I10" s="9">
        <v>0</v>
      </c>
      <c r="J10" s="9">
        <v>0</v>
      </c>
    </row>
    <row r="11" spans="1:10" ht="12.75">
      <c r="A11" s="44" t="s">
        <v>36</v>
      </c>
      <c r="B11" s="45" t="s">
        <v>279</v>
      </c>
      <c r="C11" s="9">
        <v>0</v>
      </c>
      <c r="D11" s="9">
        <v>0</v>
      </c>
      <c r="E11" s="10">
        <v>0</v>
      </c>
      <c r="F11" s="9">
        <v>0</v>
      </c>
      <c r="G11" s="9">
        <v>0</v>
      </c>
      <c r="H11" s="10">
        <v>0</v>
      </c>
      <c r="I11" s="9">
        <v>0</v>
      </c>
      <c r="J11" s="9">
        <v>0</v>
      </c>
    </row>
    <row r="12" spans="1:10" ht="21">
      <c r="A12" s="44" t="s">
        <v>38</v>
      </c>
      <c r="B12" s="45" t="s">
        <v>280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</row>
    <row r="13" spans="1:10" ht="12.75">
      <c r="A13" s="44" t="s">
        <v>294</v>
      </c>
      <c r="B13" s="45" t="s">
        <v>281</v>
      </c>
      <c r="C13" s="9">
        <v>1307.3</v>
      </c>
      <c r="D13" s="9">
        <v>0</v>
      </c>
      <c r="E13" s="9">
        <v>0</v>
      </c>
      <c r="F13" s="9">
        <v>0</v>
      </c>
      <c r="G13" s="9">
        <v>1307.3</v>
      </c>
      <c r="H13" s="9">
        <v>10</v>
      </c>
      <c r="I13" s="9">
        <v>1403.2</v>
      </c>
      <c r="J13" s="9">
        <v>0</v>
      </c>
    </row>
    <row r="14" spans="1:10" ht="21">
      <c r="A14" s="44" t="s">
        <v>296</v>
      </c>
      <c r="B14" s="45" t="s">
        <v>282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</row>
    <row r="15" spans="1:10" ht="42">
      <c r="A15" s="44" t="s">
        <v>298</v>
      </c>
      <c r="B15" s="45" t="s">
        <v>283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</row>
    <row r="16" spans="1:10" ht="21">
      <c r="A16" s="44" t="s">
        <v>304</v>
      </c>
      <c r="B16" s="45" t="s">
        <v>284</v>
      </c>
      <c r="C16" s="9">
        <v>113.2</v>
      </c>
      <c r="D16" s="9">
        <v>0</v>
      </c>
      <c r="E16" s="9">
        <v>0</v>
      </c>
      <c r="F16" s="9">
        <v>0</v>
      </c>
      <c r="G16" s="9">
        <v>113.2</v>
      </c>
      <c r="H16" s="9">
        <v>0</v>
      </c>
      <c r="I16" s="9">
        <v>0</v>
      </c>
      <c r="J16" s="9">
        <v>0</v>
      </c>
    </row>
    <row r="17" spans="1:10" ht="52.5">
      <c r="A17" s="44" t="s">
        <v>308</v>
      </c>
      <c r="B17" s="45" t="s">
        <v>285</v>
      </c>
      <c r="C17" s="9">
        <v>269.2</v>
      </c>
      <c r="D17" s="9">
        <v>0</v>
      </c>
      <c r="E17" s="9">
        <v>0</v>
      </c>
      <c r="F17" s="9">
        <v>0</v>
      </c>
      <c r="G17" s="9">
        <v>269.2</v>
      </c>
      <c r="H17" s="9">
        <v>0</v>
      </c>
      <c r="I17" s="9">
        <v>0</v>
      </c>
      <c r="J17" s="9">
        <v>0</v>
      </c>
    </row>
    <row r="18" spans="1:10" ht="12.75">
      <c r="A18" s="44" t="s">
        <v>310</v>
      </c>
      <c r="B18" s="45" t="s">
        <v>286</v>
      </c>
      <c r="C18" s="9">
        <v>1984.5</v>
      </c>
      <c r="D18" s="9">
        <v>0</v>
      </c>
      <c r="E18" s="9">
        <v>1</v>
      </c>
      <c r="F18" s="9">
        <v>86</v>
      </c>
      <c r="G18" s="9">
        <v>1984.5</v>
      </c>
      <c r="H18" s="9">
        <v>31</v>
      </c>
      <c r="I18" s="9">
        <v>3058.4</v>
      </c>
      <c r="J18" s="9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u_voytova</dc:creator>
  <cp:keywords/>
  <dc:description/>
  <cp:lastModifiedBy>Олег</cp:lastModifiedBy>
  <dcterms:created xsi:type="dcterms:W3CDTF">2012-09-26T11:23:55Z</dcterms:created>
  <dcterms:modified xsi:type="dcterms:W3CDTF">2013-01-10T14:38:27Z</dcterms:modified>
  <cp:category/>
  <cp:version/>
  <cp:contentType/>
  <cp:contentStatus/>
</cp:coreProperties>
</file>